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fpco-resourse.local\Share01\Data\0001_FPCO\エフピコ環境基金事務局\2027年度\1_一般＿募集要領・申請書フォーム\"/>
    </mc:Choice>
  </mc:AlternateContent>
  <xr:revisionPtr revIDLastSave="0" documentId="13_ncr:1_{90254974-6812-4F71-98CB-5C47171F95BF}" xr6:coauthVersionLast="47" xr6:coauthVersionMax="47" xr10:uidLastSave="{00000000-0000-0000-0000-000000000000}"/>
  <bookViews>
    <workbookView xWindow="-120" yWindow="-120" windowWidth="29040" windowHeight="15720" xr2:uid="{D5B0F98C-FBE5-4FF6-B7F8-3F2B2410951E}"/>
  </bookViews>
  <sheets>
    <sheet name="申請書" sheetId="7" r:id="rId1"/>
    <sheet name="活動計画・収支予算（2年目以降）" sheetId="19" r:id="rId2"/>
    <sheet name="【記入例】申請書" sheetId="28" r:id="rId3"/>
    <sheet name="【記入例】活動計画・収支予算（2年目以降)" sheetId="30" r:id="rId4"/>
    <sheet name="リスト" sheetId="23" state="hidden" r:id="rId5"/>
  </sheets>
  <definedNames>
    <definedName name="_xlnm.Print_Area" localSheetId="3">'【記入例】活動計画・収支予算（2年目以降)'!$A$1:$Z$133</definedName>
    <definedName name="_xlnm.Print_Area" localSheetId="2">【記入例】申請書!$A$1:$Z$275</definedName>
    <definedName name="_xlnm.Print_Area" localSheetId="1">'活動計画・収支予算（2年目以降）'!$A$1:$Z$133</definedName>
    <definedName name="_xlnm.Print_Area" localSheetId="0">申請書!$A$1:$Z$275</definedName>
    <definedName name="月">リスト!$B$2:$B$13</definedName>
    <definedName name="年度">リスト!$A$2:$A$101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9" i="30" l="1"/>
  <c r="F34" i="30"/>
  <c r="F34" i="19"/>
  <c r="F99" i="19"/>
  <c r="F165" i="28"/>
  <c r="AB109" i="30"/>
  <c r="AA109" i="30"/>
  <c r="AB108" i="30"/>
  <c r="AA108" i="30"/>
  <c r="AB44" i="30"/>
  <c r="AA44" i="30"/>
  <c r="AB43" i="30"/>
  <c r="AA43" i="30"/>
  <c r="AB175" i="28"/>
  <c r="AA174" i="28"/>
  <c r="AB175" i="7"/>
  <c r="AA174" i="7"/>
  <c r="AB109" i="19"/>
  <c r="AA108" i="19"/>
  <c r="AB44" i="19"/>
  <c r="AA44" i="19"/>
  <c r="AB43" i="19"/>
  <c r="AA43" i="19"/>
  <c r="I130" i="30"/>
  <c r="F84" i="30" s="1"/>
  <c r="F130" i="30"/>
  <c r="AF80" i="30"/>
  <c r="A78" i="30"/>
  <c r="I65" i="30"/>
  <c r="F65" i="30"/>
  <c r="A43" i="30"/>
  <c r="F19" i="30"/>
  <c r="AF15" i="30"/>
  <c r="A13" i="30"/>
  <c r="W1" i="30"/>
  <c r="C1" i="30"/>
  <c r="K262" i="28"/>
  <c r="K260" i="28"/>
  <c r="I196" i="28"/>
  <c r="AA175" i="28" s="1"/>
  <c r="F196" i="28"/>
  <c r="AE141" i="28"/>
  <c r="A138" i="28"/>
  <c r="AE131" i="28"/>
  <c r="A130" i="28"/>
  <c r="AE120" i="28"/>
  <c r="A114" i="28"/>
  <c r="AE98" i="28"/>
  <c r="A96" i="28"/>
  <c r="AE90" i="28"/>
  <c r="A88" i="28"/>
  <c r="I65" i="28"/>
  <c r="M64" i="28"/>
  <c r="M63" i="28"/>
  <c r="S62" i="28"/>
  <c r="S64" i="28" s="1"/>
  <c r="M62" i="28"/>
  <c r="W61" i="28"/>
  <c r="M61" i="28"/>
  <c r="W60" i="28"/>
  <c r="M60" i="28"/>
  <c r="I56" i="28"/>
  <c r="M53" i="28" s="1"/>
  <c r="M55" i="28"/>
  <c r="M54" i="28"/>
  <c r="S53" i="28"/>
  <c r="S55" i="28" s="1"/>
  <c r="W52" i="28"/>
  <c r="W51" i="28"/>
  <c r="F213" i="28"/>
  <c r="F30" i="28"/>
  <c r="F20" i="28"/>
  <c r="F9" i="28"/>
  <c r="F6" i="28"/>
  <c r="AB174" i="28" l="1"/>
  <c r="A108" i="30"/>
  <c r="A174" i="28"/>
  <c r="F150" i="28"/>
  <c r="M51" i="28"/>
  <c r="M52" i="28"/>
  <c r="I196" i="7"/>
  <c r="I65" i="19"/>
  <c r="I130" i="19"/>
  <c r="AB174" i="7" l="1"/>
  <c r="AA175" i="7"/>
  <c r="AA109" i="19"/>
  <c r="AB108" i="19"/>
  <c r="A108" i="19"/>
  <c r="T73" i="28"/>
  <c r="F130" i="19"/>
  <c r="A43" i="19"/>
  <c r="F65" i="19"/>
  <c r="K262" i="7"/>
  <c r="K260" i="7"/>
  <c r="F196" i="7"/>
  <c r="F84" i="19" l="1"/>
  <c r="F19" i="19"/>
  <c r="A174" i="7"/>
  <c r="F6" i="7"/>
  <c r="T73" i="7" l="1"/>
  <c r="F150" i="7"/>
  <c r="F165" i="7" s="1"/>
  <c r="F9" i="7"/>
  <c r="C1" i="19" l="1"/>
  <c r="W1" i="19" l="1"/>
  <c r="F30" i="7"/>
  <c r="AF80" i="19" l="1"/>
  <c r="A78" i="19"/>
  <c r="AF15" i="19"/>
  <c r="A13" i="19"/>
  <c r="A138" i="7" l="1"/>
  <c r="AE141" i="7"/>
  <c r="I65" i="7" l="1"/>
  <c r="S62" i="7"/>
  <c r="S53" i="7"/>
  <c r="I56" i="7"/>
  <c r="M55" i="7" l="1"/>
  <c r="S55" i="7"/>
  <c r="M64" i="7"/>
  <c r="S64" i="7"/>
  <c r="M53" i="7"/>
  <c r="M54" i="7"/>
  <c r="M51" i="7"/>
  <c r="M52" i="7"/>
  <c r="W51" i="7"/>
  <c r="W52" i="7"/>
  <c r="W60" i="7"/>
  <c r="W61" i="7"/>
  <c r="M62" i="7"/>
  <c r="M63" i="7"/>
  <c r="M61" i="7"/>
  <c r="M60" i="7"/>
  <c r="AE131" i="7" l="1"/>
  <c r="AE98" i="7"/>
  <c r="AE120" i="7"/>
  <c r="A130" i="7"/>
  <c r="A114" i="7"/>
  <c r="A96" i="7"/>
  <c r="A88" i="7"/>
  <c r="F213" i="7"/>
  <c r="F20" i="7"/>
  <c r="AE90" i="7" l="1"/>
</calcChain>
</file>

<file path=xl/sharedStrings.xml><?xml version="1.0" encoding="utf-8"?>
<sst xmlns="http://schemas.openxmlformats.org/spreadsheetml/2006/main" count="586" uniqueCount="193">
  <si>
    <t>申請団体名</t>
    <rPh sb="0" eb="2">
      <t>シンセイ</t>
    </rPh>
    <rPh sb="2" eb="4">
      <t>ダンタイ</t>
    </rPh>
    <rPh sb="4" eb="5">
      <t>メイ</t>
    </rPh>
    <phoneticPr fontId="3"/>
  </si>
  <si>
    <t>（フリガナ）</t>
    <phoneticPr fontId="3"/>
  </si>
  <si>
    <t>代表者名</t>
    <rPh sb="0" eb="3">
      <t>ダイヒョウシャ</t>
    </rPh>
    <rPh sb="3" eb="4">
      <t>メイ</t>
    </rPh>
    <phoneticPr fontId="3"/>
  </si>
  <si>
    <t>事務所所在地</t>
    <rPh sb="0" eb="2">
      <t>ジム</t>
    </rPh>
    <rPh sb="2" eb="3">
      <t>ショ</t>
    </rPh>
    <rPh sb="3" eb="6">
      <t>ショザイチ</t>
    </rPh>
    <phoneticPr fontId="3"/>
  </si>
  <si>
    <t>〒</t>
    <phoneticPr fontId="3"/>
  </si>
  <si>
    <t>団体HP</t>
    <rPh sb="0" eb="2">
      <t>ダンタイ</t>
    </rPh>
    <phoneticPr fontId="3"/>
  </si>
  <si>
    <t>団体設立</t>
    <rPh sb="0" eb="2">
      <t>ダンタイ</t>
    </rPh>
    <rPh sb="2" eb="4">
      <t>セツリツ</t>
    </rPh>
    <phoneticPr fontId="3"/>
  </si>
  <si>
    <t>西暦</t>
    <rPh sb="0" eb="2">
      <t>セイレキ</t>
    </rPh>
    <phoneticPr fontId="3"/>
  </si>
  <si>
    <t>年</t>
    <rPh sb="0" eb="1">
      <t>ネン</t>
    </rPh>
    <phoneticPr fontId="3"/>
  </si>
  <si>
    <t>月</t>
    <rPh sb="0" eb="1">
      <t>ツキ</t>
    </rPh>
    <phoneticPr fontId="3"/>
  </si>
  <si>
    <t>１．申請団体</t>
    <rPh sb="2" eb="4">
      <t>シンセイ</t>
    </rPh>
    <rPh sb="4" eb="6">
      <t>ダンタイ</t>
    </rPh>
    <phoneticPr fontId="3"/>
  </si>
  <si>
    <t>２．連絡窓口</t>
    <rPh sb="2" eb="4">
      <t>レンラク</t>
    </rPh>
    <rPh sb="4" eb="6">
      <t>マドグチ</t>
    </rPh>
    <phoneticPr fontId="3"/>
  </si>
  <si>
    <t>電話番号</t>
    <rPh sb="0" eb="2">
      <t>デンワ</t>
    </rPh>
    <rPh sb="2" eb="4">
      <t>バンゴウ</t>
    </rPh>
    <phoneticPr fontId="3"/>
  </si>
  <si>
    <t>E－mail</t>
    <phoneticPr fontId="3"/>
  </si>
  <si>
    <t>2-2 連絡副担当者</t>
    <rPh sb="4" eb="6">
      <t>レンラク</t>
    </rPh>
    <rPh sb="6" eb="7">
      <t>フク</t>
    </rPh>
    <rPh sb="7" eb="9">
      <t>タントウ</t>
    </rPh>
    <rPh sb="9" eb="10">
      <t>シャ</t>
    </rPh>
    <phoneticPr fontId="3"/>
  </si>
  <si>
    <t>2-1 連絡主担当者</t>
    <rPh sb="4" eb="6">
      <t>レンラク</t>
    </rPh>
    <rPh sb="6" eb="7">
      <t>シュ</t>
    </rPh>
    <rPh sb="7" eb="9">
      <t>タントウ</t>
    </rPh>
    <rPh sb="9" eb="10">
      <t>シャ</t>
    </rPh>
    <phoneticPr fontId="3"/>
  </si>
  <si>
    <t>※前身の団体があれば、前身の団体の設立年月</t>
    <rPh sb="1" eb="3">
      <t>ゼンシン</t>
    </rPh>
    <rPh sb="4" eb="6">
      <t>ダンタイ</t>
    </rPh>
    <rPh sb="11" eb="13">
      <t>ゼンシン</t>
    </rPh>
    <rPh sb="14" eb="16">
      <t>ダンタイ</t>
    </rPh>
    <rPh sb="17" eb="19">
      <t>セツリツ</t>
    </rPh>
    <rPh sb="19" eb="21">
      <t>ネンゲツ</t>
    </rPh>
    <phoneticPr fontId="3"/>
  </si>
  <si>
    <t>日常の活動内容</t>
    <rPh sb="0" eb="2">
      <t>ニチジョウ</t>
    </rPh>
    <rPh sb="3" eb="5">
      <t>カツドウ</t>
    </rPh>
    <rPh sb="5" eb="7">
      <t>ナイヨウ</t>
    </rPh>
    <phoneticPr fontId="3"/>
  </si>
  <si>
    <t>５．助成対象となる活動について</t>
    <rPh sb="2" eb="4">
      <t>ジョセイ</t>
    </rPh>
    <rPh sb="4" eb="6">
      <t>タイショウ</t>
    </rPh>
    <rPh sb="9" eb="11">
      <t>カツドウ</t>
    </rPh>
    <phoneticPr fontId="3"/>
  </si>
  <si>
    <t>収入の部</t>
    <rPh sb="0" eb="2">
      <t>シュウニュウ</t>
    </rPh>
    <rPh sb="3" eb="4">
      <t>ブ</t>
    </rPh>
    <phoneticPr fontId="3"/>
  </si>
  <si>
    <t>支出の部</t>
    <rPh sb="0" eb="2">
      <t>シシュツ</t>
    </rPh>
    <rPh sb="3" eb="4">
      <t>ブ</t>
    </rPh>
    <phoneticPr fontId="3"/>
  </si>
  <si>
    <t>1.助成申請金額</t>
    <rPh sb="2" eb="4">
      <t>ジョセイ</t>
    </rPh>
    <rPh sb="4" eb="6">
      <t>シンセイ</t>
    </rPh>
    <rPh sb="6" eb="8">
      <t>キンガク</t>
    </rPh>
    <phoneticPr fontId="3"/>
  </si>
  <si>
    <t>2.会費等自己資金</t>
    <rPh sb="2" eb="4">
      <t>カイヒ</t>
    </rPh>
    <rPh sb="4" eb="5">
      <t>トウ</t>
    </rPh>
    <rPh sb="5" eb="7">
      <t>ジコ</t>
    </rPh>
    <rPh sb="7" eb="9">
      <t>シキン</t>
    </rPh>
    <phoneticPr fontId="3"/>
  </si>
  <si>
    <t>3.他の助成金等収入</t>
    <rPh sb="2" eb="3">
      <t>タ</t>
    </rPh>
    <rPh sb="4" eb="7">
      <t>ジョセイキン</t>
    </rPh>
    <rPh sb="7" eb="8">
      <t>トウ</t>
    </rPh>
    <rPh sb="8" eb="10">
      <t>シュウニュウ</t>
    </rPh>
    <phoneticPr fontId="3"/>
  </si>
  <si>
    <t>4.寄付金収入</t>
    <rPh sb="2" eb="5">
      <t>キフキン</t>
    </rPh>
    <rPh sb="5" eb="7">
      <t>シュウニュウ</t>
    </rPh>
    <phoneticPr fontId="3"/>
  </si>
  <si>
    <t>5.その他</t>
    <rPh sb="4" eb="5">
      <t>タ</t>
    </rPh>
    <phoneticPr fontId="3"/>
  </si>
  <si>
    <t>算定根拠・補足等</t>
    <rPh sb="0" eb="2">
      <t>サンテイ</t>
    </rPh>
    <rPh sb="2" eb="4">
      <t>コンキョ</t>
    </rPh>
    <rPh sb="5" eb="7">
      <t>ホソク</t>
    </rPh>
    <rPh sb="7" eb="8">
      <t>トウ</t>
    </rPh>
    <phoneticPr fontId="3"/>
  </si>
  <si>
    <t>合計</t>
    <rPh sb="0" eb="2">
      <t>ゴウケイ</t>
    </rPh>
    <phoneticPr fontId="3"/>
  </si>
  <si>
    <t>円</t>
    <rPh sb="0" eb="1">
      <t>エン</t>
    </rPh>
    <phoneticPr fontId="3"/>
  </si>
  <si>
    <t>活動メンバー</t>
    <rPh sb="0" eb="2">
      <t>カツドウ</t>
    </rPh>
    <phoneticPr fontId="3"/>
  </si>
  <si>
    <t>人</t>
    <rPh sb="0" eb="1">
      <t>ニン</t>
    </rPh>
    <phoneticPr fontId="3"/>
  </si>
  <si>
    <t>総会員</t>
    <rPh sb="0" eb="1">
      <t>ソウ</t>
    </rPh>
    <rPh sb="1" eb="3">
      <t>カイイン</t>
    </rPh>
    <phoneticPr fontId="3"/>
  </si>
  <si>
    <t>会費</t>
    <rPh sb="0" eb="2">
      <t>カイヒ</t>
    </rPh>
    <phoneticPr fontId="3"/>
  </si>
  <si>
    <t>円/年</t>
    <rPh sb="0" eb="1">
      <t>エン</t>
    </rPh>
    <rPh sb="2" eb="3">
      <t>ネン</t>
    </rPh>
    <phoneticPr fontId="3"/>
  </si>
  <si>
    <t>支援団体名</t>
    <rPh sb="0" eb="2">
      <t>シエン</t>
    </rPh>
    <rPh sb="2" eb="4">
      <t>ダンタイ</t>
    </rPh>
    <rPh sb="4" eb="5">
      <t>メイ</t>
    </rPh>
    <phoneticPr fontId="3"/>
  </si>
  <si>
    <t>期間</t>
    <rPh sb="0" eb="2">
      <t>キカン</t>
    </rPh>
    <phoneticPr fontId="3"/>
  </si>
  <si>
    <t>支援内容</t>
    <rPh sb="0" eb="2">
      <t>シエン</t>
    </rPh>
    <rPh sb="2" eb="4">
      <t>ナイヨウ</t>
    </rPh>
    <phoneticPr fontId="3"/>
  </si>
  <si>
    <r>
      <t xml:space="preserve">会員・会費
</t>
    </r>
    <r>
      <rPr>
        <sz val="8"/>
        <color theme="1"/>
        <rFont val="ＭＳ Ｐゴシック"/>
        <family val="3"/>
        <charset val="128"/>
      </rPr>
      <t>※NPO、社団・財団法人のみ</t>
    </r>
    <rPh sb="0" eb="2">
      <t>カイイン</t>
    </rPh>
    <rPh sb="3" eb="5">
      <t>カイヒ</t>
    </rPh>
    <phoneticPr fontId="3"/>
  </si>
  <si>
    <r>
      <t xml:space="preserve">法人格取得年月
</t>
    </r>
    <r>
      <rPr>
        <sz val="8"/>
        <color theme="1"/>
        <rFont val="ＭＳ Ｐゴシック"/>
        <family val="3"/>
        <charset val="128"/>
      </rPr>
      <t>※NPO、社団・財団法人のみ</t>
    </r>
    <rPh sb="0" eb="1">
      <t>ホウ</t>
    </rPh>
    <rPh sb="1" eb="3">
      <t>ジンカク</t>
    </rPh>
    <rPh sb="3" eb="5">
      <t>シュトク</t>
    </rPh>
    <rPh sb="5" eb="7">
      <t>ネンゲツ</t>
    </rPh>
    <phoneticPr fontId="3"/>
  </si>
  <si>
    <t>７．他団体からの支援等</t>
    <rPh sb="2" eb="3">
      <t>タ</t>
    </rPh>
    <rPh sb="3" eb="5">
      <t>ダンタイ</t>
    </rPh>
    <rPh sb="8" eb="10">
      <t>シエン</t>
    </rPh>
    <rPh sb="10" eb="11">
      <t>トウ</t>
    </rPh>
    <phoneticPr fontId="3"/>
  </si>
  <si>
    <t>字</t>
    <rPh sb="0" eb="1">
      <t>ジ</t>
    </rPh>
    <phoneticPr fontId="3"/>
  </si>
  <si>
    <t>年</t>
    <rPh sb="0" eb="1">
      <t>ネン</t>
    </rPh>
    <phoneticPr fontId="3"/>
  </si>
  <si>
    <t>継続年数※継続プロジェクトの場合のみ</t>
    <rPh sb="0" eb="2">
      <t>ケイゾク</t>
    </rPh>
    <rPh sb="2" eb="4">
      <t>ネンスウ</t>
    </rPh>
    <rPh sb="5" eb="7">
      <t>ケイゾク</t>
    </rPh>
    <rPh sb="14" eb="16">
      <t>バアイ</t>
    </rPh>
    <phoneticPr fontId="3"/>
  </si>
  <si>
    <t>万円</t>
    <rPh sb="0" eb="1">
      <t>マン</t>
    </rPh>
    <rPh sb="1" eb="2">
      <t>エン</t>
    </rPh>
    <phoneticPr fontId="3"/>
  </si>
  <si>
    <t>文字数</t>
    <rPh sb="0" eb="3">
      <t>モジスウ</t>
    </rPh>
    <phoneticPr fontId="3"/>
  </si>
  <si>
    <t>金額
（単位：円）</t>
    <rPh sb="0" eb="2">
      <t>キンガク</t>
    </rPh>
    <rPh sb="4" eb="6">
      <t>タンイ</t>
    </rPh>
    <rPh sb="7" eb="8">
      <t>エン</t>
    </rPh>
    <phoneticPr fontId="3"/>
  </si>
  <si>
    <t>金額
（単位：円）</t>
    <rPh sb="0" eb="2">
      <t>キンガク</t>
    </rPh>
    <phoneticPr fontId="3"/>
  </si>
  <si>
    <t>うち助成申請
金額（単位：円）</t>
    <rPh sb="2" eb="4">
      <t>ジョセイ</t>
    </rPh>
    <rPh sb="4" eb="6">
      <t>シンセイ</t>
    </rPh>
    <rPh sb="7" eb="9">
      <t>キンガク</t>
    </rPh>
    <rPh sb="10" eb="12">
      <t>タンイ</t>
    </rPh>
    <rPh sb="13" eb="14">
      <t>エン</t>
    </rPh>
    <phoneticPr fontId="3"/>
  </si>
  <si>
    <t>1.プロジェクト名称</t>
    <rPh sb="8" eb="10">
      <t>メイショウ</t>
    </rPh>
    <phoneticPr fontId="3"/>
  </si>
  <si>
    <t>2.活動分野</t>
    <rPh sb="2" eb="4">
      <t>カツドウ</t>
    </rPh>
    <rPh sb="4" eb="6">
      <t>ブンヤ</t>
    </rPh>
    <phoneticPr fontId="3"/>
  </si>
  <si>
    <t>※恒常的に活動の運営に関わる人数を記入ください。</t>
    <rPh sb="1" eb="4">
      <t>コウジョウテキ</t>
    </rPh>
    <rPh sb="5" eb="7">
      <t>カツドウ</t>
    </rPh>
    <rPh sb="8" eb="10">
      <t>ウンエイ</t>
    </rPh>
    <rPh sb="11" eb="12">
      <t>カカ</t>
    </rPh>
    <rPh sb="14" eb="16">
      <t>ニンズウ</t>
    </rPh>
    <rPh sb="17" eb="19">
      <t>キニュウ</t>
    </rPh>
    <phoneticPr fontId="3"/>
  </si>
  <si>
    <t>氏名</t>
    <rPh sb="0" eb="2">
      <t>シメイ</t>
    </rPh>
    <phoneticPr fontId="3"/>
  </si>
  <si>
    <t>所属先</t>
    <rPh sb="0" eb="2">
      <t>ショゾク</t>
    </rPh>
    <rPh sb="2" eb="3">
      <t>サキ</t>
    </rPh>
    <phoneticPr fontId="3"/>
  </si>
  <si>
    <t>選択してください</t>
  </si>
  <si>
    <t>※必須事項ではありません</t>
    <rPh sb="1" eb="3">
      <t>ヒッス</t>
    </rPh>
    <rPh sb="3" eb="5">
      <t>ジコウ</t>
    </rPh>
    <phoneticPr fontId="3"/>
  </si>
  <si>
    <t>コメント</t>
    <phoneticPr fontId="3"/>
  </si>
  <si>
    <t>（フリガナ）</t>
    <phoneticPr fontId="3"/>
  </si>
  <si>
    <t>連絡先（Tel）</t>
    <rPh sb="0" eb="3">
      <t>レンラクサキ</t>
    </rPh>
    <phoneticPr fontId="3"/>
  </si>
  <si>
    <t>３．団体について</t>
    <rPh sb="2" eb="4">
      <t>ダンタイ</t>
    </rPh>
    <phoneticPr fontId="3"/>
  </si>
  <si>
    <t>４．助成期間・助成金額</t>
    <rPh sb="2" eb="4">
      <t>ジョセイ</t>
    </rPh>
    <rPh sb="4" eb="6">
      <t>キカン</t>
    </rPh>
    <rPh sb="7" eb="9">
      <t>ジョセイ</t>
    </rPh>
    <rPh sb="9" eb="11">
      <t>キンガク</t>
    </rPh>
    <phoneticPr fontId="3"/>
  </si>
  <si>
    <t>８．推薦者</t>
    <rPh sb="2" eb="4">
      <t>スイセン</t>
    </rPh>
    <rPh sb="4" eb="5">
      <t>シャ</t>
    </rPh>
    <phoneticPr fontId="3"/>
  </si>
  <si>
    <t>3.区分</t>
    <rPh sb="2" eb="3">
      <t>ク</t>
    </rPh>
    <rPh sb="3" eb="4">
      <t>ブン</t>
    </rPh>
    <phoneticPr fontId="3"/>
  </si>
  <si>
    <t>①営利を目的とする団体・事業ではありません。</t>
    <phoneticPr fontId="3"/>
  </si>
  <si>
    <t>④活動実績が１年に満たない団体ではありません。</t>
    <phoneticPr fontId="3"/>
  </si>
  <si>
    <t>⑤個人事業主ではありません。</t>
    <phoneticPr fontId="3"/>
  </si>
  <si>
    <t>②宗教上・政治上の主義を推進、支持し、又はこれに反対することを目的としておりません。</t>
    <phoneticPr fontId="3"/>
  </si>
  <si>
    <t>③暴力団、暴力団員、暴力団関係者他、反社会的勢力等と交際、関係はありません。</t>
    <phoneticPr fontId="3"/>
  </si>
  <si>
    <t>９．ご注意事項</t>
    <rPh sb="3" eb="5">
      <t>チュウイ</t>
    </rPh>
    <rPh sb="5" eb="7">
      <t>ジコウ</t>
    </rPh>
    <phoneticPr fontId="3"/>
  </si>
  <si>
    <t>本基金の申請にあたり、貴団体は下記項目に該当しないことをを確認の上チェックを入れてください。</t>
    <rPh sb="0" eb="1">
      <t>ホン</t>
    </rPh>
    <rPh sb="1" eb="3">
      <t>キキン</t>
    </rPh>
    <rPh sb="4" eb="6">
      <t>シンセイ</t>
    </rPh>
    <rPh sb="11" eb="12">
      <t>キ</t>
    </rPh>
    <rPh sb="12" eb="14">
      <t>ダンタイ</t>
    </rPh>
    <rPh sb="15" eb="17">
      <t>カキ</t>
    </rPh>
    <rPh sb="17" eb="19">
      <t>コウモク</t>
    </rPh>
    <rPh sb="20" eb="22">
      <t>ガイトウ</t>
    </rPh>
    <rPh sb="29" eb="31">
      <t>カクニン</t>
    </rPh>
    <rPh sb="32" eb="33">
      <t>ウエ</t>
    </rPh>
    <rPh sb="38" eb="39">
      <t>イ</t>
    </rPh>
    <phoneticPr fontId="3"/>
  </si>
  <si>
    <t>１０．エフピコ環境基金について</t>
    <rPh sb="7" eb="9">
      <t>カンキョウ</t>
    </rPh>
    <rPh sb="9" eb="11">
      <t>キキン</t>
    </rPh>
    <phoneticPr fontId="3"/>
  </si>
  <si>
    <t>⑥活動地域において、他団体との係争事案等を抱えておりません。</t>
    <rPh sb="10" eb="11">
      <t>タ</t>
    </rPh>
    <rPh sb="11" eb="13">
      <t>ダンタイ</t>
    </rPh>
    <rPh sb="15" eb="17">
      <t>ケイソウ</t>
    </rPh>
    <rPh sb="19" eb="20">
      <t>トウ</t>
    </rPh>
    <phoneticPr fontId="3"/>
  </si>
  <si>
    <t>1.人件費・旅費
　・交通費・宿泊費</t>
    <rPh sb="2" eb="5">
      <t>ジンケンヒ</t>
    </rPh>
    <phoneticPr fontId="3"/>
  </si>
  <si>
    <t>2.機材及び備品費</t>
    <rPh sb="2" eb="4">
      <t>キザイ</t>
    </rPh>
    <rPh sb="4" eb="5">
      <t>オヨ</t>
    </rPh>
    <rPh sb="6" eb="9">
      <t>ビヒンヒ</t>
    </rPh>
    <phoneticPr fontId="3"/>
  </si>
  <si>
    <t>3.会議費・通信費</t>
    <rPh sb="2" eb="5">
      <t>カイギヒ</t>
    </rPh>
    <rPh sb="6" eb="9">
      <t>ツウシンヒ</t>
    </rPh>
    <phoneticPr fontId="3"/>
  </si>
  <si>
    <t>4.業務委託費</t>
    <rPh sb="2" eb="4">
      <t>ギョウム</t>
    </rPh>
    <rPh sb="4" eb="6">
      <t>イタク</t>
    </rPh>
    <rPh sb="6" eb="7">
      <t>ヒ</t>
    </rPh>
    <phoneticPr fontId="3"/>
  </si>
  <si>
    <t>5.その他経費</t>
    <rPh sb="4" eb="5">
      <t>タ</t>
    </rPh>
    <rPh sb="5" eb="7">
      <t>ケイヒ</t>
    </rPh>
    <phoneticPr fontId="3"/>
  </si>
  <si>
    <t>⑦法律、政令、行政指導その他遵守すべき法令・規範に違反しておりません。</t>
    <phoneticPr fontId="3"/>
  </si>
  <si>
    <t>8.助成期間終了後の活動の発展について</t>
    <rPh sb="2" eb="4">
      <t>ジョセイ</t>
    </rPh>
    <rPh sb="4" eb="6">
      <t>キカン</t>
    </rPh>
    <rPh sb="6" eb="9">
      <t>シュウリョウゴ</t>
    </rPh>
    <rPh sb="10" eb="12">
      <t>カツドウ</t>
    </rPh>
    <rPh sb="13" eb="15">
      <t>ハッテン</t>
    </rPh>
    <phoneticPr fontId="3"/>
  </si>
  <si>
    <t>9.補足</t>
    <rPh sb="2" eb="4">
      <t>ホソク</t>
    </rPh>
    <phoneticPr fontId="3"/>
  </si>
  <si>
    <t>年</t>
    <rPh sb="0" eb="1">
      <t>ネン</t>
    </rPh>
    <phoneticPr fontId="3"/>
  </si>
  <si>
    <t>申請金額</t>
    <rPh sb="0" eb="2">
      <t>シンセイ</t>
    </rPh>
    <rPh sb="2" eb="4">
      <t>キンガク</t>
    </rPh>
    <phoneticPr fontId="3"/>
  </si>
  <si>
    <t>希望助成期間</t>
    <rPh sb="0" eb="2">
      <t>キボウ</t>
    </rPh>
    <rPh sb="2" eb="4">
      <t>ジョセイ</t>
    </rPh>
    <rPh sb="4" eb="6">
      <t>キカン</t>
    </rPh>
    <phoneticPr fontId="3"/>
  </si>
  <si>
    <t>助成希望期間</t>
    <rPh sb="0" eb="2">
      <t>ジョセイ</t>
    </rPh>
    <rPh sb="2" eb="4">
      <t>キボウ</t>
    </rPh>
    <rPh sb="4" eb="6">
      <t>キカン</t>
    </rPh>
    <phoneticPr fontId="3"/>
  </si>
  <si>
    <t>月</t>
    <rPh sb="0" eb="1">
      <t>ガツ</t>
    </rPh>
    <phoneticPr fontId="3"/>
  </si>
  <si>
    <t>①環境保全活動</t>
  </si>
  <si>
    <t>継続プロジェクト</t>
  </si>
  <si>
    <t>金額（円）</t>
    <rPh sb="0" eb="2">
      <t>キンガク</t>
    </rPh>
    <rPh sb="3" eb="4">
      <t>エン</t>
    </rPh>
    <phoneticPr fontId="3"/>
  </si>
  <si>
    <t>活動計画</t>
    <rPh sb="0" eb="2">
      <t>カツドウ</t>
    </rPh>
    <rPh sb="2" eb="4">
      <t>ケイカク</t>
    </rPh>
    <phoneticPr fontId="3"/>
  </si>
  <si>
    <t>6.活動計画</t>
    <phoneticPr fontId="3"/>
  </si>
  <si>
    <t>7.見込まれる効果</t>
    <phoneticPr fontId="3"/>
  </si>
  <si>
    <r>
      <t xml:space="preserve">4.過去実績
</t>
    </r>
    <r>
      <rPr>
        <sz val="11"/>
        <color rgb="FFFF0000"/>
        <rFont val="ＭＳ Ｐゴシック"/>
        <family val="3"/>
        <charset val="128"/>
      </rPr>
      <t>（250字以内）</t>
    </r>
    <rPh sb="2" eb="4">
      <t>カコ</t>
    </rPh>
    <rPh sb="4" eb="6">
      <t>ジッセキ</t>
    </rPh>
    <rPh sb="11" eb="12">
      <t>ジ</t>
    </rPh>
    <rPh sb="12" eb="14">
      <t>イナイ</t>
    </rPh>
    <phoneticPr fontId="3"/>
  </si>
  <si>
    <r>
      <t xml:space="preserve">6.活動計画
</t>
    </r>
    <r>
      <rPr>
        <sz val="11"/>
        <color rgb="FFFF0000"/>
        <rFont val="ＭＳ Ｐゴシック"/>
        <family val="3"/>
        <charset val="128"/>
      </rPr>
      <t>（400字以内）</t>
    </r>
    <rPh sb="2" eb="4">
      <t>カツドウ</t>
    </rPh>
    <rPh sb="4" eb="6">
      <t>ケイカク</t>
    </rPh>
    <phoneticPr fontId="3"/>
  </si>
  <si>
    <r>
      <t xml:space="preserve">7.見込まれる効果
</t>
    </r>
    <r>
      <rPr>
        <sz val="11"/>
        <color rgb="FFFF0000"/>
        <rFont val="ＭＳ Ｐゴシック"/>
        <family val="3"/>
        <charset val="128"/>
      </rPr>
      <t>（250字以内）</t>
    </r>
    <phoneticPr fontId="3"/>
  </si>
  <si>
    <r>
      <t xml:space="preserve">5.プロジェクト概要
</t>
    </r>
    <r>
      <rPr>
        <sz val="11"/>
        <color rgb="FFFF0000"/>
        <rFont val="ＭＳ Ｐゴシック"/>
        <family val="3"/>
        <charset val="128"/>
      </rPr>
      <t>（250字以内）</t>
    </r>
    <rPh sb="8" eb="10">
      <t>ガイヨウ</t>
    </rPh>
    <rPh sb="15" eb="16">
      <t>ジ</t>
    </rPh>
    <rPh sb="16" eb="18">
      <t>イナイ</t>
    </rPh>
    <phoneticPr fontId="3"/>
  </si>
  <si>
    <t>※１年を超える助成を希望される場合はシート「収支予算（2年目以降）」にも記入してください。</t>
    <rPh sb="2" eb="3">
      <t>ネン</t>
    </rPh>
    <rPh sb="4" eb="5">
      <t>コ</t>
    </rPh>
    <rPh sb="7" eb="9">
      <t>ジョセイ</t>
    </rPh>
    <rPh sb="10" eb="12">
      <t>キボウ</t>
    </rPh>
    <rPh sb="15" eb="17">
      <t>バアイ</t>
    </rPh>
    <rPh sb="22" eb="24">
      <t>シュウシ</t>
    </rPh>
    <rPh sb="24" eb="26">
      <t>ヨサン</t>
    </rPh>
    <rPh sb="28" eb="29">
      <t>ネン</t>
    </rPh>
    <rPh sb="29" eb="30">
      <t>メ</t>
    </rPh>
    <rPh sb="30" eb="32">
      <t>イコウ</t>
    </rPh>
    <rPh sb="36" eb="38">
      <t>キニュウ</t>
    </rPh>
    <phoneticPr fontId="3"/>
  </si>
  <si>
    <t>※なしの場合は「-」と記入してください。</t>
    <rPh sb="4" eb="6">
      <t>バアイ</t>
    </rPh>
    <rPh sb="11" eb="13">
      <t>キニュウ</t>
    </rPh>
    <phoneticPr fontId="3"/>
  </si>
  <si>
    <t>4.過去実績</t>
    <rPh sb="2" eb="4">
      <t>カコ</t>
    </rPh>
    <rPh sb="4" eb="6">
      <t>ジッセキ</t>
    </rPh>
    <phoneticPr fontId="3"/>
  </si>
  <si>
    <t>5.プロジェクト概要</t>
    <rPh sb="8" eb="10">
      <t>ガイヨウ</t>
    </rPh>
    <phoneticPr fontId="3"/>
  </si>
  <si>
    <t>直近事業年度
の財政状況</t>
    <rPh sb="0" eb="6">
      <t>チョッキンジギョウネンド</t>
    </rPh>
    <rPh sb="8" eb="12">
      <t>ザイセイジョウキョウ</t>
    </rPh>
    <phoneticPr fontId="3"/>
  </si>
  <si>
    <t>会費</t>
    <rPh sb="0" eb="2">
      <t>カイヒ</t>
    </rPh>
    <phoneticPr fontId="3"/>
  </si>
  <si>
    <t>寄付</t>
    <rPh sb="0" eb="2">
      <t>キフ</t>
    </rPh>
    <phoneticPr fontId="3"/>
  </si>
  <si>
    <t>助成金</t>
    <rPh sb="0" eb="3">
      <t>ジョセイキン</t>
    </rPh>
    <phoneticPr fontId="3"/>
  </si>
  <si>
    <t>事業収益</t>
    <rPh sb="0" eb="4">
      <t>ジギョウシュウエキ</t>
    </rPh>
    <phoneticPr fontId="3"/>
  </si>
  <si>
    <t>その他</t>
    <rPh sb="2" eb="3">
      <t>タ</t>
    </rPh>
    <phoneticPr fontId="3"/>
  </si>
  <si>
    <t>合計</t>
    <rPh sb="0" eb="2">
      <t>ゴウケイ</t>
    </rPh>
    <phoneticPr fontId="3"/>
  </si>
  <si>
    <t>円</t>
    <rPh sb="0" eb="1">
      <t>エン</t>
    </rPh>
    <phoneticPr fontId="3"/>
  </si>
  <si>
    <t>事業費</t>
    <rPh sb="0" eb="3">
      <t>ジギョウヒ</t>
    </rPh>
    <phoneticPr fontId="3"/>
  </si>
  <si>
    <t>管理費</t>
    <rPh sb="0" eb="3">
      <t>カンリヒ</t>
    </rPh>
    <phoneticPr fontId="3"/>
  </si>
  <si>
    <t>次期繰越金</t>
    <rPh sb="0" eb="2">
      <t>ジキ</t>
    </rPh>
    <rPh sb="2" eb="4">
      <t>クリコシ</t>
    </rPh>
    <rPh sb="4" eb="5">
      <t>キン</t>
    </rPh>
    <phoneticPr fontId="3"/>
  </si>
  <si>
    <t>年</t>
    <rPh sb="0" eb="1">
      <t>ネン</t>
    </rPh>
    <phoneticPr fontId="3"/>
  </si>
  <si>
    <t>月</t>
    <rPh sb="0" eb="1">
      <t>ガツ</t>
    </rPh>
    <phoneticPr fontId="3"/>
  </si>
  <si>
    <t>～</t>
    <phoneticPr fontId="3"/>
  </si>
  <si>
    <t>円</t>
    <rPh sb="0" eb="1">
      <t>エン</t>
    </rPh>
    <phoneticPr fontId="3"/>
  </si>
  <si>
    <t>経常収益</t>
    <rPh sb="0" eb="4">
      <t>ケイジョウシュウエキ</t>
    </rPh>
    <phoneticPr fontId="3"/>
  </si>
  <si>
    <t>経常費用</t>
    <rPh sb="0" eb="2">
      <t>ケイジョウ</t>
    </rPh>
    <rPh sb="2" eb="4">
      <t>ヒヨウ</t>
    </rPh>
    <phoneticPr fontId="3"/>
  </si>
  <si>
    <t>進行中の事業年度の財政状況（予算）</t>
    <rPh sb="0" eb="2">
      <t>シンコウ</t>
    </rPh>
    <rPh sb="2" eb="3">
      <t>チュウ</t>
    </rPh>
    <rPh sb="4" eb="6">
      <t>ジギョウ</t>
    </rPh>
    <rPh sb="6" eb="8">
      <t>ネンド</t>
    </rPh>
    <rPh sb="9" eb="11">
      <t>ザイセイ</t>
    </rPh>
    <rPh sb="11" eb="13">
      <t>ジョウキョウ</t>
    </rPh>
    <rPh sb="14" eb="16">
      <t>ヨサン</t>
    </rPh>
    <phoneticPr fontId="3"/>
  </si>
  <si>
    <r>
      <t xml:space="preserve">活動計画
</t>
    </r>
    <r>
      <rPr>
        <sz val="11"/>
        <color rgb="FFFF0000"/>
        <rFont val="ＭＳ Ｐゴシック"/>
        <family val="3"/>
        <charset val="128"/>
      </rPr>
      <t>(250字以内）</t>
    </r>
    <rPh sb="0" eb="2">
      <t>カツドウ</t>
    </rPh>
    <rPh sb="2" eb="4">
      <t>ケイカク</t>
    </rPh>
    <rPh sb="9" eb="10">
      <t>ジ</t>
    </rPh>
    <rPh sb="10" eb="12">
      <t>イナイ</t>
    </rPh>
    <phoneticPr fontId="3"/>
  </si>
  <si>
    <t>活動計画</t>
    <rPh sb="0" eb="2">
      <t>カツドウ</t>
    </rPh>
    <rPh sb="2" eb="4">
      <t>ケイカク</t>
    </rPh>
    <phoneticPr fontId="3"/>
  </si>
  <si>
    <r>
      <t xml:space="preserve">8.助成期間終了後の
活動の発展について
</t>
    </r>
    <r>
      <rPr>
        <sz val="11"/>
        <color rgb="FFFF0000"/>
        <rFont val="ＭＳ Ｐゴシック"/>
        <family val="3"/>
        <charset val="128"/>
      </rPr>
      <t>(250字以内）</t>
    </r>
    <rPh sb="2" eb="4">
      <t>ジョセイ</t>
    </rPh>
    <rPh sb="4" eb="6">
      <t>キカン</t>
    </rPh>
    <rPh sb="6" eb="9">
      <t>シュウリョウゴ</t>
    </rPh>
    <rPh sb="11" eb="13">
      <t>カツドウ</t>
    </rPh>
    <rPh sb="14" eb="16">
      <t>ハッテン</t>
    </rPh>
    <rPh sb="25" eb="26">
      <t>ジ</t>
    </rPh>
    <rPh sb="26" eb="28">
      <t>イナイ</t>
    </rPh>
    <phoneticPr fontId="3"/>
  </si>
  <si>
    <t>管理No</t>
    <rPh sb="0" eb="2">
      <t>カンリ</t>
    </rPh>
    <phoneticPr fontId="3"/>
  </si>
  <si>
    <t>当基金の情報をどのように入手されましたか。以下1～3のうち当てはまるものを選択し、名称を記入してください。</t>
    <rPh sb="0" eb="1">
      <t>トウ</t>
    </rPh>
    <rPh sb="1" eb="3">
      <t>キキン</t>
    </rPh>
    <rPh sb="4" eb="6">
      <t>ジョウホウ</t>
    </rPh>
    <rPh sb="12" eb="14">
      <t>ニュウシュ</t>
    </rPh>
    <rPh sb="21" eb="23">
      <t>イカ</t>
    </rPh>
    <rPh sb="29" eb="30">
      <t>ア</t>
    </rPh>
    <rPh sb="37" eb="39">
      <t>センタク</t>
    </rPh>
    <rPh sb="41" eb="43">
      <t>メイショウ</t>
    </rPh>
    <rPh sb="44" eb="46">
      <t>キニュウ</t>
    </rPh>
    <phoneticPr fontId="3"/>
  </si>
  <si>
    <t>　1.ボランティア等支援団体情報誌・HP</t>
  </si>
  <si>
    <t>）</t>
    <phoneticPr fontId="3"/>
  </si>
  <si>
    <t>1.情報誌名　（</t>
    <rPh sb="2" eb="5">
      <t>ジョウホウシ</t>
    </rPh>
    <rPh sb="5" eb="6">
      <t>メイ</t>
    </rPh>
    <phoneticPr fontId="3"/>
  </si>
  <si>
    <t>2.紹介者・団体名　（</t>
    <rPh sb="2" eb="5">
      <t>ショウカイシャ</t>
    </rPh>
    <rPh sb="6" eb="8">
      <t>ダンタイ</t>
    </rPh>
    <rPh sb="8" eb="9">
      <t>メイ</t>
    </rPh>
    <rPh sb="9" eb="10">
      <t>シメイ</t>
    </rPh>
    <phoneticPr fontId="3"/>
  </si>
  <si>
    <t>）　3.その他　（</t>
    <rPh sb="6" eb="7">
      <t>タ</t>
    </rPh>
    <phoneticPr fontId="3"/>
  </si>
  <si>
    <t>）　HP　（</t>
    <phoneticPr fontId="3"/>
  </si>
  <si>
    <t>　※選択して下さい※</t>
  </si>
  <si>
    <t>団体名</t>
    <rPh sb="0" eb="2">
      <t>ダンタイ</t>
    </rPh>
    <rPh sb="2" eb="3">
      <t>メイ</t>
    </rPh>
    <phoneticPr fontId="3"/>
  </si>
  <si>
    <t>03-5325-7809</t>
  </si>
  <si>
    <t>090-5325-××××</t>
  </si>
  <si>
    <t>1990年からスタートしたエフピコ方式のリサイクルは消費者の皆様のご協力をいただき、
〇年〇月現在、使用済み容器の回収拠点はスーパーマーケットの店頭など全国〇ヶ所を超えている。
・工場見学者実績：〇人
・累計工場見学者実績：〇人
・回収量：発泡トレー〇トン、透明容器〇トン、PETボトル〇トン
・累計回収量：発泡トレー　〇トン、透明容器　〇トン、PETボトル　〇トン</t>
    <phoneticPr fontId="3"/>
  </si>
  <si>
    <t>《持続可能性》
地上資源を循環資源のリサイクルは、リデュースにも貢献。また、エコトレーはバージン製品と比較し約30％のCO2排出低減効果がありCO2排出削減にもつながっている。
《活動スケジュール》
◎〇月　VR工場見学映像の作成
・・工場見学疑似体験用VR映像を作成しYoutube・HPへ公開。 〇月完成・公開
◎〇月　ポスター作成
・・トレーリサイクル啓蒙の為、消費者向けポスターを作成。スーパーマーケット○〇店舗に掲示
◎出前事業、消費者団体とコラボした見学会の実施の定例化
・・消費者団体の方々をリサイクル工場に招待し、意見交換を行う。月2回実施、参加予定数：〇〇名
《エフピコとコラボレーションの可能性》
・VR及びポスターはエフピコ環境基金ロゴを入れる事が可能
・見学会については対応スタッフの服にロゴシールを貼り付けて活動が可能
・エフピコ社員をボランティアとして受け入れ可能</t>
    <phoneticPr fontId="3"/>
  </si>
  <si>
    <t>・動画やポスターを用いた一般消費者への啓発により容器及びPETボトルを回収が増加する事はごみの減量化につながる。本期間は活動強化により回収量〇トンの増加を見込む。
・エコトレーはバージン製品と比較し、CO2排出量を約30％低減可能。2019年度はCO２排出を約16万トン削減しており、2020年度も同水準の削減効果が見込む。
《ダイバーシティ》
全国10か所の回収容器選別工場では知的障がいのある従業員が作業を行っている。
回収量の増加は、収入源の増加となる為、平均賃金を月○○円アップを見込む。</t>
    <phoneticPr fontId="3"/>
  </si>
  <si>
    <t>エフピコ方式のリサイクルは30年を迎え、使用済み容器の回収は社会インフラとして定着している。現在、トレー回収率は〇％ほどであるため、引き続きリサイクルに注力しかつ一般消費者への啓発を継続することで〇〇年までに回収率を〇％まで高めていく。</t>
    <phoneticPr fontId="3"/>
  </si>
  <si>
    <t>消費者団体交通費</t>
  </si>
  <si>
    <t>現地調査アルバイト代：1,000円/時×50人×10時間</t>
  </si>
  <si>
    <t>新幹線代（東京⇒○○）：1万円×50人＝50万円</t>
  </si>
  <si>
    <t>○○環境基金</t>
  </si>
  <si>
    <t>運営資金、物品の支援等</t>
  </si>
  <si>
    <t>090-××××-××××</t>
  </si>
  <si>
    <t>CANPAN</t>
  </si>
  <si>
    <t>選択してください</t>
    <phoneticPr fontId="3"/>
  </si>
  <si>
    <t>VR映像制作費　50万円</t>
  </si>
  <si>
    <t>ポスター制作費　50万円</t>
  </si>
  <si>
    <t>2027年度（２年目）について</t>
    <rPh sb="4" eb="6">
      <t>ネンド</t>
    </rPh>
    <rPh sb="7" eb="10">
      <t>ニネンメ</t>
    </rPh>
    <phoneticPr fontId="3"/>
  </si>
  <si>
    <t>年間</t>
    <rPh sb="0" eb="1">
      <t>ネン</t>
    </rPh>
    <rPh sb="1" eb="2">
      <t>カン</t>
    </rPh>
    <phoneticPr fontId="3"/>
  </si>
  <si>
    <t>年度</t>
    <rPh sb="0" eb="2">
      <t>ネンド</t>
    </rPh>
    <phoneticPr fontId="3"/>
  </si>
  <si>
    <t>うち助成申請
金額（単位：円）</t>
    <rPh sb="2" eb="4">
      <t>ジョセイ</t>
    </rPh>
    <rPh sb="4" eb="6">
      <t>シンセイ</t>
    </rPh>
    <rPh sb="7" eb="9">
      <t>キンガク</t>
    </rPh>
    <phoneticPr fontId="3"/>
  </si>
  <si>
    <t>＜申請前に必ずご確認ください＞</t>
    <rPh sb="1" eb="4">
      <t>シンセイマエ</t>
    </rPh>
    <rPh sb="5" eb="6">
      <t>カナラ</t>
    </rPh>
    <phoneticPr fontId="3"/>
  </si>
  <si>
    <t>提出書類に不備がある場合には申請登録ができませんのでご注意ください。</t>
    <rPh sb="0" eb="4">
      <t>テイシュツショルイ</t>
    </rPh>
    <rPh sb="5" eb="7">
      <t>フビ</t>
    </rPh>
    <rPh sb="10" eb="12">
      <t>バアイ</t>
    </rPh>
    <rPh sb="14" eb="16">
      <t>シンセイ</t>
    </rPh>
    <rPh sb="16" eb="18">
      <t>トウロク</t>
    </rPh>
    <rPh sb="27" eb="29">
      <t>チュウイ</t>
    </rPh>
    <phoneticPr fontId="3"/>
  </si>
  <si>
    <t>以下を確認し、チェックを入れてください。</t>
    <phoneticPr fontId="3"/>
  </si>
  <si>
    <t>本基金の申請にあたり、必ずご提出いただかなければならない書類が4点あります。</t>
    <rPh sb="0" eb="1">
      <t>ホン</t>
    </rPh>
    <rPh sb="1" eb="3">
      <t>キキン</t>
    </rPh>
    <rPh sb="4" eb="6">
      <t>シンセイ</t>
    </rPh>
    <rPh sb="11" eb="12">
      <t>カナラ</t>
    </rPh>
    <rPh sb="14" eb="16">
      <t>テイシュツ</t>
    </rPh>
    <rPh sb="28" eb="30">
      <t>ショルイ</t>
    </rPh>
    <rPh sb="32" eb="33">
      <t>テンイ</t>
    </rPh>
    <phoneticPr fontId="3"/>
  </si>
  <si>
    <t>【提出書類①】　助成申請書</t>
    <rPh sb="1" eb="5">
      <t>テイシュツショルイ</t>
    </rPh>
    <phoneticPr fontId="3"/>
  </si>
  <si>
    <t>【提出書類②】　前年度の決算書類（貸借対照表・損益計算書）</t>
    <phoneticPr fontId="3"/>
  </si>
  <si>
    <t>【提出書類③】　団体規約</t>
    <phoneticPr fontId="3"/>
  </si>
  <si>
    <t>【提出書類④】　役員名簿</t>
    <phoneticPr fontId="3"/>
  </si>
  <si>
    <t>※2年以上の助成を希望する場合は、シート『</t>
    <rPh sb="2" eb="3">
      <t>ネン</t>
    </rPh>
    <rPh sb="3" eb="5">
      <t>イジョウ</t>
    </rPh>
    <rPh sb="9" eb="11">
      <t>キボウ</t>
    </rPh>
    <rPh sb="13" eb="15">
      <t>バアイ</t>
    </rPh>
    <phoneticPr fontId="3"/>
  </si>
  <si>
    <t>活動計画・収支予算（2年目以降）</t>
    <phoneticPr fontId="3"/>
  </si>
  <si>
    <t>』にも必ず入力してください</t>
    <phoneticPr fontId="3"/>
  </si>
  <si>
    <t xml:space="preserve"> ※申請書の行やシート、セルは削除・挿入せず、Excelで送ってください。（PDF不可）</t>
    <rPh sb="2" eb="5">
      <t>シンセイショ</t>
    </rPh>
    <rPh sb="6" eb="7">
      <t>ギョウ</t>
    </rPh>
    <rPh sb="15" eb="17">
      <t>サクジョ</t>
    </rPh>
    <rPh sb="18" eb="20">
      <t>ソウニュウ</t>
    </rPh>
    <rPh sb="29" eb="30">
      <t>オク</t>
    </rPh>
    <rPh sb="41" eb="43">
      <t>フカ</t>
    </rPh>
    <phoneticPr fontId="3"/>
  </si>
  <si>
    <t>3</t>
  </si>
  <si>
    <t>3</t>
    <phoneticPr fontId="3"/>
  </si>
  <si>
    <t>エフピコ環境基金</t>
    <rPh sb="4" eb="8">
      <t>カンキョウキキン</t>
    </rPh>
    <phoneticPr fontId="3"/>
  </si>
  <si>
    <t>fp-kankyokikin@fpco-net.co.jp</t>
  </si>
  <si>
    <t>2028年　4月 ～</t>
    <rPh sb="4" eb="5">
      <t>ネン</t>
    </rPh>
    <rPh sb="7" eb="8">
      <t>ガツ</t>
    </rPh>
    <phoneticPr fontId="3"/>
  </si>
  <si>
    <t>○○大学　教授</t>
  </si>
  <si>
    <t>環境　花子</t>
  </si>
  <si>
    <t>連絡先（Tel）</t>
  </si>
  <si>
    <t>リサイクル工場を見学した際、消費者から集められていたトレーの綺麗さや手際よく処理されていく手選別作業の効率の良さに驚きました。エフピコ方式のリサイクルシステムは気候変動対策とも両立させている点は際立った成果かと思います。</t>
  </si>
  <si>
    <t>2027年度「エフピコ環境基金」 助成申請書</t>
    <rPh sb="4" eb="6">
      <t>ネンド</t>
    </rPh>
    <rPh sb="11" eb="13">
      <t>カンキョウ</t>
    </rPh>
    <rPh sb="13" eb="15">
      <t>キキン</t>
    </rPh>
    <rPh sb="17" eb="19">
      <t>ジョセイ</t>
    </rPh>
    <rPh sb="19" eb="22">
      <t>シンセイショ</t>
    </rPh>
    <phoneticPr fontId="3"/>
  </si>
  <si>
    <t>2029年　4月 ～</t>
    <rPh sb="4" eb="5">
      <t>ネン</t>
    </rPh>
    <rPh sb="7" eb="8">
      <t>ガツ</t>
    </rPh>
    <phoneticPr fontId="3"/>
  </si>
  <si>
    <t>６．助成対象となる活動の2027年度（2027年4月～）収支予算</t>
    <rPh sb="2" eb="4">
      <t>ジョセイ</t>
    </rPh>
    <rPh sb="4" eb="6">
      <t>タイショウ</t>
    </rPh>
    <rPh sb="9" eb="11">
      <t>カツドウ</t>
    </rPh>
    <rPh sb="16" eb="18">
      <t>ネンド</t>
    </rPh>
    <rPh sb="23" eb="24">
      <t>ネン</t>
    </rPh>
    <rPh sb="25" eb="26">
      <t>ガツ</t>
    </rPh>
    <rPh sb="28" eb="30">
      <t>シュウシ</t>
    </rPh>
    <rPh sb="30" eb="32">
      <t>ヨサン</t>
    </rPh>
    <phoneticPr fontId="3"/>
  </si>
  <si>
    <t>2029年度（3年目）について</t>
    <rPh sb="5" eb="6">
      <t>ド</t>
    </rPh>
    <rPh sb="8" eb="10">
      <t>ネンメ</t>
    </rPh>
    <phoneticPr fontId="3"/>
  </si>
  <si>
    <t>2027年4月～2028年3月</t>
  </si>
  <si>
    <t>NPO法人エフピコ</t>
  </si>
  <si>
    <t>エフピコ　太郎</t>
  </si>
  <si>
    <t>〒</t>
  </si>
  <si>
    <t>163-6037</t>
  </si>
  <si>
    <t>https://www.fpco.jp/esg/environmenteffort/environmentalfund.html</t>
  </si>
  <si>
    <t>同上</t>
  </si>
  <si>
    <t>E－mail</t>
  </si>
  <si>
    <t>エフピコ　次郎</t>
  </si>
  <si>
    <t>年</t>
  </si>
  <si>
    <t>《目的・概要》　循環型社会の実現に向け、使用済み容器やPETボトルで再生容器「エコトレー」を生産している。本活動では、再生原料の回収量増加を目的として一般消費者へ啓発活動、工場見学、出前事業を行う。
《現状回収量》　発泡トレー〇トン、透明容器〇トン、PETボトル〇トン
《回収量目標》　発泡トレー〇トン、透明容器〇トン、PETボトル〇トン
《参加者目標》　出前事業、工場見学ツアーと合わせ期間合計○〇人</t>
    <phoneticPr fontId="3"/>
  </si>
  <si>
    <t>食品容器及びPETボトルの回収・リサイクル活動</t>
    <phoneticPr fontId="3"/>
  </si>
  <si>
    <t>エフピコ方式リサイクル「トレーtoトレー」「ボトルtoトレー」の拡大</t>
    <phoneticPr fontId="3"/>
  </si>
  <si>
    <t>〇〇環境基金</t>
  </si>
  <si>
    <t>会議資料印刷代</t>
  </si>
  <si>
    <t>◎〇月　VR工場見学映像の作成
・・工場見学疑似体験用VR映像を作成しYoutube・HPへ公開。 〇月完成・公開
◎〇月　ポスター作成
・・トレーリサイクル啓蒙の為、消費者向けポスターを作成。スーパーマーケット○〇店舗に掲示
◎出前事業、消費者団体とコラボした見学会の実施の定例化
・・消費者団体の方々をリサイクル工場に招待し、意見交換を行う。月2回実施、参加予定数：〇〇名</t>
    <phoneticPr fontId="3"/>
  </si>
  <si>
    <t>エフピコ　太郎</t>
    <phoneticPr fontId="3"/>
  </si>
  <si>
    <t>東京都新宿区西新宿六丁目８番１号　新宿オークタワー3７階</t>
    <phoneticPr fontId="3"/>
  </si>
  <si>
    <t>↓活動全体の支出金額と、エフピコ環境基金に申請する額を分けて記入してください。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</si>
</sst>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Red]\-#,##0\ "/>
  </numFmts>
  <fonts count="27">
    <font>
      <sz val="11"/>
      <color theme="1"/>
      <name val="ＭＳ Ｐゴシック"/>
      <family val="2"/>
      <charset val="128"/>
    </font>
    <font>
      <sz val="10"/>
      <color theme="1"/>
      <name val="ＭＳ Ｐゴシック"/>
      <family val="2"/>
      <charset val="128"/>
    </font>
    <font>
      <sz val="10"/>
      <color theme="1"/>
      <name val="ＭＳ Ｐゴシック"/>
      <family val="2"/>
      <charset val="128"/>
    </font>
    <font>
      <sz val="6"/>
      <name val="ＭＳ Ｐゴシック"/>
      <family val="2"/>
      <charset val="128"/>
    </font>
    <font>
      <sz val="11"/>
      <color theme="1"/>
      <name val="游ゴシック"/>
      <family val="2"/>
      <charset val="128"/>
      <scheme val="minor"/>
    </font>
    <font>
      <b/>
      <sz val="11"/>
      <color theme="1"/>
      <name val="ＭＳ Ｐゴシック"/>
      <family val="3"/>
      <charset val="128"/>
    </font>
    <font>
      <sz val="11"/>
      <color theme="1"/>
      <name val="ＭＳ Ｐゴシック"/>
      <family val="3"/>
      <charset val="128"/>
    </font>
    <font>
      <sz val="11"/>
      <color theme="1"/>
      <name val="ＭＳ Ｐゴシック"/>
      <family val="2"/>
      <charset val="128"/>
    </font>
    <font>
      <i/>
      <sz val="11"/>
      <color theme="1"/>
      <name val="ＭＳ Ｐゴシック"/>
      <family val="3"/>
      <charset val="128"/>
    </font>
    <font>
      <sz val="8"/>
      <color theme="1"/>
      <name val="ＭＳ Ｐゴシック"/>
      <family val="3"/>
      <charset val="128"/>
    </font>
    <font>
      <sz val="11"/>
      <color rgb="FFFF0000"/>
      <name val="ＭＳ Ｐゴシック"/>
      <family val="3"/>
      <charset val="128"/>
    </font>
    <font>
      <sz val="11"/>
      <color rgb="FFFF0000"/>
      <name val="ＭＳ Ｐゴシック"/>
      <family val="2"/>
      <charset val="128"/>
    </font>
    <font>
      <sz val="10"/>
      <color theme="1"/>
      <name val="ＭＳ Ｐゴシック"/>
      <family val="2"/>
      <charset val="128"/>
    </font>
    <font>
      <b/>
      <sz val="11"/>
      <color rgb="FFFF0000"/>
      <name val="ＭＳ Ｐゴシック"/>
      <family val="3"/>
      <charset val="128"/>
    </font>
    <font>
      <b/>
      <sz val="12"/>
      <color rgb="FFFF0000"/>
      <name val="ＭＳ Ｐゴシック"/>
      <family val="3"/>
      <charset val="128"/>
    </font>
    <font>
      <sz val="11"/>
      <name val="ＭＳ Ｐゴシック"/>
      <family val="2"/>
      <charset val="128"/>
    </font>
    <font>
      <b/>
      <sz val="16"/>
      <color theme="1"/>
      <name val="ＭＳ Ｐゴシック"/>
      <family val="3"/>
      <charset val="128"/>
    </font>
    <font>
      <sz val="12"/>
      <color theme="1"/>
      <name val="ＭＳ Ｐゴシック"/>
      <family val="2"/>
      <charset val="128"/>
    </font>
    <font>
      <sz val="10"/>
      <color theme="1"/>
      <name val="ＭＳ Ｐゴシック"/>
      <family val="3"/>
      <charset val="128"/>
    </font>
    <font>
      <u/>
      <sz val="11"/>
      <color theme="10"/>
      <name val="ＭＳ Ｐゴシック"/>
      <family val="2"/>
      <charset val="128"/>
    </font>
    <font>
      <b/>
      <sz val="11"/>
      <color rgb="FF0D01FF"/>
      <name val="ＭＳ Ｐゴシック"/>
      <family val="3"/>
      <charset val="128"/>
    </font>
    <font>
      <sz val="9"/>
      <color rgb="FFFF0000"/>
      <name val="ＭＳ Ｐゴシック"/>
      <family val="3"/>
      <charset val="128"/>
    </font>
    <font>
      <sz val="12"/>
      <color rgb="FFFF0000"/>
      <name val="ＭＳ Ｐゴシック"/>
      <family val="2"/>
      <charset val="128"/>
    </font>
    <font>
      <sz val="12"/>
      <color rgb="FFFF0000"/>
      <name val="ＭＳ Ｐゴシック"/>
      <family val="3"/>
      <charset val="128"/>
    </font>
    <font>
      <sz val="11"/>
      <name val="ＭＳ Ｐゴシック"/>
      <family val="3"/>
      <charset val="128"/>
    </font>
    <font>
      <sz val="11"/>
      <color theme="0"/>
      <name val="ＭＳ Ｐゴシック"/>
      <family val="3"/>
      <charset val="128"/>
    </font>
    <font>
      <sz val="10"/>
      <color rgb="FFFF000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hair">
        <color indexed="64"/>
      </top>
      <bottom/>
      <diagonal/>
    </border>
    <border>
      <left style="medium">
        <color indexed="64"/>
      </left>
      <right/>
      <top/>
      <bottom/>
      <diagonal/>
    </border>
    <border>
      <left/>
      <right style="medium">
        <color indexed="64"/>
      </right>
      <top/>
      <bottom/>
      <diagonal/>
    </border>
    <border>
      <left/>
      <right style="thin">
        <color auto="1"/>
      </right>
      <top style="hair">
        <color indexed="64"/>
      </top>
      <bottom/>
      <diagonal/>
    </border>
    <border>
      <left/>
      <right/>
      <top style="medium">
        <color indexed="64"/>
      </top>
      <bottom/>
      <diagonal/>
    </border>
    <border>
      <left/>
      <right/>
      <top/>
      <bottom style="medium">
        <color indexed="64"/>
      </bottom>
      <diagonal/>
    </border>
  </borders>
  <cellStyleXfs count="5">
    <xf numFmtId="0" fontId="0" fillId="0" borderId="0">
      <alignment vertical="center"/>
    </xf>
    <xf numFmtId="0" fontId="4" fillId="0" borderId="0">
      <alignment vertical="center"/>
    </xf>
    <xf numFmtId="38" fontId="7" fillId="0" borderId="0" applyFont="0" applyFill="0" applyBorder="0" applyAlignment="0" applyProtection="0">
      <alignment vertical="center"/>
    </xf>
    <xf numFmtId="0" fontId="19" fillId="0" borderId="0" applyNumberFormat="0" applyFill="0" applyBorder="0" applyAlignment="0" applyProtection="0">
      <alignment vertical="center"/>
    </xf>
    <xf numFmtId="9" fontId="7" fillId="0" borderId="0" applyFont="0" applyFill="0" applyBorder="0" applyAlignment="0" applyProtection="0">
      <alignment vertical="center"/>
    </xf>
  </cellStyleXfs>
  <cellXfs count="651">
    <xf numFmtId="0" fontId="0" fillId="0" borderId="0" xfId="0">
      <alignment vertical="center"/>
    </xf>
    <xf numFmtId="0" fontId="0" fillId="0" borderId="0" xfId="0" applyProtection="1">
      <alignment vertical="center"/>
      <protection locked="0"/>
    </xf>
    <xf numFmtId="0" fontId="5" fillId="0" borderId="0" xfId="0" applyFont="1" applyProtection="1">
      <alignment vertical="center"/>
      <protection locked="0"/>
    </xf>
    <xf numFmtId="0" fontId="0" fillId="0" borderId="9" xfId="0" applyBorder="1" applyAlignment="1" applyProtection="1">
      <alignment horizontal="right" vertical="center"/>
      <protection locked="0"/>
    </xf>
    <xf numFmtId="0" fontId="0" fillId="0" borderId="4" xfId="0" applyBorder="1" applyProtection="1">
      <alignment vertical="center"/>
      <protection locked="0"/>
    </xf>
    <xf numFmtId="0" fontId="0" fillId="0" borderId="5" xfId="0" applyBorder="1" applyProtection="1">
      <alignment vertical="center"/>
      <protection locked="0"/>
    </xf>
    <xf numFmtId="0" fontId="0" fillId="0" borderId="6" xfId="0" applyBorder="1" applyProtection="1">
      <alignment vertical="center"/>
      <protection locked="0"/>
    </xf>
    <xf numFmtId="0" fontId="0" fillId="0" borderId="8" xfId="0" applyBorder="1" applyProtection="1">
      <alignment vertical="center"/>
      <protection locked="0"/>
    </xf>
    <xf numFmtId="0" fontId="0" fillId="0" borderId="7" xfId="0" applyBorder="1" applyProtection="1">
      <alignment vertical="center"/>
      <protection locked="0"/>
    </xf>
    <xf numFmtId="0" fontId="0" fillId="0" borderId="0" xfId="0" applyAlignment="1" applyProtection="1">
      <alignment vertical="center" wrapText="1"/>
      <protection locked="0"/>
    </xf>
    <xf numFmtId="0" fontId="0" fillId="0" borderId="6" xfId="0" applyBorder="1" applyAlignment="1" applyProtection="1">
      <alignment horizontal="center" vertical="center"/>
      <protection locked="0"/>
    </xf>
    <xf numFmtId="0" fontId="15" fillId="0" borderId="0" xfId="0" applyFont="1" applyProtection="1">
      <alignment vertical="center"/>
      <protection locked="0"/>
    </xf>
    <xf numFmtId="0" fontId="13" fillId="0" borderId="0" xfId="0" applyFont="1" applyProtection="1">
      <alignment vertical="center"/>
      <protection locked="0"/>
    </xf>
    <xf numFmtId="0" fontId="10" fillId="0" borderId="0" xfId="0" applyFont="1" applyProtection="1">
      <alignment vertical="center"/>
      <protection locked="0"/>
    </xf>
    <xf numFmtId="0" fontId="11" fillId="0" borderId="0" xfId="0" applyFont="1" applyProtection="1">
      <alignment vertical="center"/>
      <protection locked="0"/>
    </xf>
    <xf numFmtId="0" fontId="0" fillId="0" borderId="10"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8" fillId="0" borderId="0" xfId="0" applyFont="1" applyProtection="1">
      <alignment vertical="center"/>
      <protection locked="0"/>
    </xf>
    <xf numFmtId="0" fontId="6" fillId="0" borderId="0" xfId="0" applyFont="1" applyProtection="1">
      <alignment vertical="center"/>
      <protection locked="0"/>
    </xf>
    <xf numFmtId="0" fontId="5" fillId="0" borderId="0" xfId="0" applyFont="1" applyAlignment="1" applyProtection="1">
      <alignment horizontal="left" vertical="center"/>
      <protection locked="0"/>
    </xf>
    <xf numFmtId="0" fontId="0" fillId="2" borderId="0" xfId="0" applyFill="1" applyProtection="1">
      <alignment vertical="center"/>
      <protection locked="0"/>
    </xf>
    <xf numFmtId="0" fontId="0" fillId="0" borderId="10" xfId="0" applyBorder="1" applyProtection="1">
      <alignment vertical="center"/>
      <protection locked="0"/>
    </xf>
    <xf numFmtId="0" fontId="0" fillId="3" borderId="0" xfId="0" applyFill="1" applyProtection="1">
      <alignment vertical="center"/>
      <protection locked="0"/>
    </xf>
    <xf numFmtId="38" fontId="0" fillId="3" borderId="0" xfId="2" applyFont="1" applyFill="1" applyBorder="1" applyAlignment="1" applyProtection="1">
      <alignment vertical="center"/>
      <protection locked="0"/>
    </xf>
    <xf numFmtId="0" fontId="0" fillId="3" borderId="0" xfId="0" applyFill="1" applyAlignment="1" applyProtection="1">
      <alignment horizontal="center" vertical="center"/>
      <protection locked="0"/>
    </xf>
    <xf numFmtId="38" fontId="0" fillId="3" borderId="0" xfId="2" applyFont="1" applyFill="1"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38" fontId="0" fillId="3" borderId="0" xfId="2" applyFont="1" applyFill="1" applyBorder="1" applyAlignment="1" applyProtection="1">
      <alignment horizontal="right" vertical="center"/>
      <protection locked="0"/>
    </xf>
    <xf numFmtId="0" fontId="6" fillId="0" borderId="0" xfId="0" applyFont="1" applyAlignment="1" applyProtection="1">
      <alignment horizontal="center" vertical="center"/>
      <protection locked="0"/>
    </xf>
    <xf numFmtId="55" fontId="0" fillId="0" borderId="0" xfId="0" applyNumberFormat="1" applyAlignment="1" applyProtection="1">
      <alignment horizontal="center" vertical="center"/>
      <protection locked="0"/>
    </xf>
    <xf numFmtId="49" fontId="0" fillId="0" borderId="0" xfId="0" applyNumberFormat="1" applyAlignment="1" applyProtection="1">
      <alignment horizontal="center" vertical="center"/>
      <protection locked="0"/>
    </xf>
    <xf numFmtId="0" fontId="17" fillId="0" borderId="0" xfId="0" applyFont="1" applyAlignment="1" applyProtection="1">
      <alignment horizontal="left" vertical="center" shrinkToFit="1"/>
      <protection locked="0"/>
    </xf>
    <xf numFmtId="0" fontId="17" fillId="0" borderId="29" xfId="0" applyFont="1" applyBorder="1" applyAlignment="1" applyProtection="1">
      <alignment horizontal="left" vertical="center" shrinkToFit="1"/>
      <protection locked="0"/>
    </xf>
    <xf numFmtId="0" fontId="17" fillId="0" borderId="23" xfId="0" applyFont="1" applyBorder="1" applyAlignment="1" applyProtection="1">
      <alignment horizontal="left" vertical="center" shrinkToFit="1"/>
      <protection locked="0"/>
    </xf>
    <xf numFmtId="0" fontId="17" fillId="0" borderId="31" xfId="0" applyFont="1" applyBorder="1" applyAlignment="1" applyProtection="1">
      <alignment horizontal="left" vertical="center" shrinkToFit="1"/>
      <protection locked="0"/>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32" xfId="0" applyFont="1" applyBorder="1" applyAlignment="1" applyProtection="1">
      <alignment horizontal="center" vertical="center"/>
      <protection locked="0"/>
    </xf>
    <xf numFmtId="0" fontId="0" fillId="0" borderId="32" xfId="0" applyBorder="1" applyAlignment="1" applyProtection="1">
      <alignment vertical="center" shrinkToFit="1"/>
      <protection locked="0"/>
    </xf>
    <xf numFmtId="0" fontId="18" fillId="0" borderId="32" xfId="0" applyFont="1" applyBorder="1" applyAlignment="1" applyProtection="1">
      <alignment horizontal="left" vertical="center"/>
      <protection locked="0"/>
    </xf>
    <xf numFmtId="0" fontId="0" fillId="0" borderId="26" xfId="0" applyBorder="1" applyAlignment="1" applyProtection="1">
      <alignment horizontal="left" vertical="center"/>
      <protection locked="0"/>
    </xf>
    <xf numFmtId="38" fontId="0" fillId="3" borderId="0" xfId="2" applyFont="1" applyFill="1" applyBorder="1" applyAlignment="1" applyProtection="1">
      <alignment horizontal="right" vertical="center"/>
    </xf>
    <xf numFmtId="0" fontId="0" fillId="3" borderId="0" xfId="0" applyFill="1">
      <alignment vertical="center"/>
    </xf>
    <xf numFmtId="0" fontId="1" fillId="0" borderId="0" xfId="0" applyFont="1" applyAlignment="1" applyProtection="1">
      <alignment horizontal="center" vertical="center"/>
      <protection locked="0"/>
    </xf>
    <xf numFmtId="0" fontId="0" fillId="0" borderId="0" xfId="0" applyAlignment="1" applyProtection="1">
      <alignment vertical="center" shrinkToFit="1"/>
      <protection locked="0"/>
    </xf>
    <xf numFmtId="0" fontId="18" fillId="0" borderId="0" xfId="0" applyFont="1" applyAlignment="1" applyProtection="1">
      <alignment horizontal="left" vertical="center"/>
      <protection locked="0"/>
    </xf>
    <xf numFmtId="0" fontId="24" fillId="0" borderId="0" xfId="0" applyFont="1" applyAlignment="1" applyProtection="1">
      <alignment horizontal="left" vertical="center" wrapText="1"/>
      <protection locked="0"/>
    </xf>
    <xf numFmtId="0" fontId="14" fillId="0" borderId="0" xfId="0" applyFont="1" applyAlignment="1" applyProtection="1">
      <alignment horizontal="left" vertical="center"/>
      <protection locked="0"/>
    </xf>
    <xf numFmtId="0" fontId="25" fillId="0" borderId="0" xfId="0" applyFont="1" applyProtection="1">
      <alignment vertical="center"/>
      <protection locked="0"/>
    </xf>
    <xf numFmtId="38" fontId="11" fillId="0" borderId="0" xfId="0" applyNumberFormat="1" applyFont="1" applyAlignment="1" applyProtection="1">
      <alignment vertical="center" shrinkToFit="1"/>
      <protection locked="0"/>
    </xf>
    <xf numFmtId="0" fontId="26" fillId="0" borderId="0" xfId="0" applyFont="1" applyAlignment="1" applyProtection="1">
      <alignment vertical="center" shrinkToFit="1"/>
      <protection locked="0"/>
    </xf>
    <xf numFmtId="0" fontId="0" fillId="0" borderId="0" xfId="0" applyProtection="1">
      <alignment vertical="center"/>
    </xf>
    <xf numFmtId="0" fontId="25" fillId="0" borderId="0" xfId="0" applyFont="1" applyProtection="1">
      <alignment vertical="center"/>
    </xf>
    <xf numFmtId="0" fontId="13" fillId="0" borderId="0" xfId="0" applyFont="1" applyProtection="1">
      <alignment vertical="center"/>
    </xf>
    <xf numFmtId="0" fontId="5" fillId="0" borderId="0" xfId="0" applyFont="1" applyProtection="1">
      <alignment vertical="center"/>
    </xf>
    <xf numFmtId="0" fontId="0" fillId="0" borderId="9" xfId="0" applyBorder="1" applyAlignment="1" applyProtection="1">
      <alignment horizontal="right" vertical="center"/>
    </xf>
    <xf numFmtId="0" fontId="0" fillId="0" borderId="4" xfId="0" applyBorder="1" applyProtection="1">
      <alignment vertical="center"/>
    </xf>
    <xf numFmtId="0" fontId="0" fillId="0" borderId="5" xfId="0" applyBorder="1" applyProtection="1">
      <alignment vertical="center"/>
    </xf>
    <xf numFmtId="0" fontId="0" fillId="0" borderId="0" xfId="0" applyAlignment="1" applyProtection="1">
      <alignment horizontal="center" vertical="center"/>
    </xf>
    <xf numFmtId="0" fontId="0" fillId="0" borderId="6" xfId="0" applyBorder="1" applyProtection="1">
      <alignment vertical="center"/>
    </xf>
    <xf numFmtId="0" fontId="0" fillId="0" borderId="10" xfId="0" applyBorder="1" applyProtection="1">
      <alignment vertical="center"/>
    </xf>
    <xf numFmtId="0" fontId="0" fillId="3" borderId="0" xfId="0" applyFill="1" applyProtection="1">
      <alignment vertical="center"/>
    </xf>
    <xf numFmtId="38" fontId="0" fillId="3" borderId="0" xfId="2" applyFont="1" applyFill="1" applyBorder="1" applyAlignment="1" applyProtection="1">
      <alignment vertical="center"/>
    </xf>
    <xf numFmtId="0" fontId="0" fillId="3" borderId="0" xfId="0" applyFill="1" applyAlignment="1" applyProtection="1">
      <alignment horizontal="center" vertical="center"/>
    </xf>
    <xf numFmtId="0" fontId="0" fillId="0" borderId="10" xfId="0" applyBorder="1" applyAlignment="1" applyProtection="1">
      <alignment horizontal="center" vertical="center"/>
    </xf>
    <xf numFmtId="38" fontId="0" fillId="3" borderId="0" xfId="2" applyFont="1" applyFill="1" applyBorder="1" applyAlignment="1" applyProtection="1">
      <alignment horizontal="left" vertical="center"/>
    </xf>
    <xf numFmtId="0" fontId="0" fillId="0" borderId="8" xfId="0" applyBorder="1" applyProtection="1">
      <alignment vertical="center"/>
    </xf>
    <xf numFmtId="0" fontId="0" fillId="0" borderId="7" xfId="0" applyBorder="1" applyProtection="1">
      <alignment vertical="center"/>
    </xf>
    <xf numFmtId="0" fontId="0" fillId="0" borderId="0" xfId="0" applyAlignment="1" applyProtection="1">
      <alignment vertical="center" wrapText="1"/>
    </xf>
    <xf numFmtId="0" fontId="0" fillId="0" borderId="6" xfId="0" applyBorder="1" applyAlignment="1" applyProtection="1">
      <alignment horizontal="center" vertical="center"/>
    </xf>
    <xf numFmtId="0" fontId="15" fillId="0" borderId="0" xfId="0" applyFont="1" applyProtection="1">
      <alignment vertical="center"/>
    </xf>
    <xf numFmtId="0" fontId="10" fillId="0" borderId="0" xfId="0" applyFont="1" applyProtection="1">
      <alignment vertical="center"/>
    </xf>
    <xf numFmtId="0" fontId="11" fillId="0" borderId="0" xfId="0" applyFont="1" applyProtection="1">
      <alignment vertical="center"/>
    </xf>
    <xf numFmtId="0" fontId="0" fillId="0" borderId="10" xfId="0" applyBorder="1" applyAlignment="1" applyProtection="1">
      <alignment horizontal="left" vertical="center" wrapText="1"/>
    </xf>
    <xf numFmtId="0" fontId="0" fillId="0" borderId="0" xfId="0" applyAlignment="1" applyProtection="1">
      <alignment horizontal="left" vertical="center" wrapText="1"/>
    </xf>
    <xf numFmtId="0" fontId="0" fillId="0" borderId="6" xfId="0" applyBorder="1" applyAlignment="1" applyProtection="1">
      <alignment horizontal="left" vertical="center" wrapText="1"/>
    </xf>
    <xf numFmtId="0" fontId="0" fillId="0" borderId="0" xfId="0" applyAlignment="1" applyProtection="1">
      <alignment horizontal="left" vertical="center"/>
    </xf>
    <xf numFmtId="0" fontId="8" fillId="0" borderId="0" xfId="0" applyFont="1" applyProtection="1">
      <alignment vertical="center"/>
    </xf>
    <xf numFmtId="0" fontId="6" fillId="0" borderId="0" xfId="0" applyFont="1" applyProtection="1">
      <alignment vertical="center"/>
    </xf>
    <xf numFmtId="0" fontId="5" fillId="0" borderId="0" xfId="0" applyFont="1" applyAlignment="1" applyProtection="1">
      <alignment horizontal="left" vertical="center"/>
    </xf>
    <xf numFmtId="0" fontId="0" fillId="2" borderId="0" xfId="0" applyFill="1" applyProtection="1">
      <alignment vertical="center"/>
    </xf>
    <xf numFmtId="0" fontId="17" fillId="0" borderId="23" xfId="0" applyFont="1" applyBorder="1" applyAlignment="1" applyProtection="1">
      <alignment horizontal="left" vertical="center" shrinkToFit="1"/>
    </xf>
    <xf numFmtId="0" fontId="17" fillId="0" borderId="31" xfId="0" applyFont="1" applyBorder="1" applyAlignment="1" applyProtection="1">
      <alignment horizontal="left" vertical="center" shrinkToFit="1"/>
    </xf>
    <xf numFmtId="0" fontId="17" fillId="0" borderId="0" xfId="0" applyFont="1" applyAlignment="1" applyProtection="1">
      <alignment horizontal="left" vertical="center" shrinkToFit="1"/>
    </xf>
    <xf numFmtId="0" fontId="17" fillId="0" borderId="29" xfId="0" applyFont="1" applyBorder="1" applyAlignment="1" applyProtection="1">
      <alignment horizontal="left" vertical="center" shrinkToFit="1"/>
    </xf>
    <xf numFmtId="0" fontId="0" fillId="0" borderId="28" xfId="0" applyBorder="1" applyAlignment="1" applyProtection="1">
      <alignment horizontal="center" vertical="center"/>
    </xf>
    <xf numFmtId="0" fontId="0" fillId="0" borderId="29" xfId="0" applyBorder="1" applyAlignment="1" applyProtection="1">
      <alignment horizontal="center" vertical="center"/>
    </xf>
    <xf numFmtId="0" fontId="1" fillId="0" borderId="25" xfId="0" applyFont="1" applyBorder="1" applyAlignment="1" applyProtection="1">
      <alignment horizontal="center" vertical="center"/>
    </xf>
    <xf numFmtId="0" fontId="1" fillId="0" borderId="32" xfId="0" applyFont="1" applyBorder="1" applyAlignment="1" applyProtection="1">
      <alignment horizontal="center" vertical="center"/>
    </xf>
    <xf numFmtId="0" fontId="0" fillId="0" borderId="32" xfId="0" applyBorder="1" applyAlignment="1" applyProtection="1">
      <alignment vertical="center" shrinkToFit="1"/>
    </xf>
    <xf numFmtId="0" fontId="18" fillId="0" borderId="32" xfId="0" applyFont="1" applyBorder="1" applyAlignment="1" applyProtection="1">
      <alignment horizontal="left" vertical="center"/>
    </xf>
    <xf numFmtId="0" fontId="0" fillId="0" borderId="26" xfId="0" applyBorder="1" applyAlignment="1" applyProtection="1">
      <alignment horizontal="left" vertical="center"/>
    </xf>
    <xf numFmtId="0" fontId="1" fillId="0" borderId="0" xfId="0" applyFont="1" applyAlignment="1" applyProtection="1">
      <alignment horizontal="center" vertical="center"/>
    </xf>
    <xf numFmtId="0" fontId="0" fillId="0" borderId="0" xfId="0" applyAlignment="1" applyProtection="1">
      <alignment vertical="center" shrinkToFit="1"/>
    </xf>
    <xf numFmtId="0" fontId="18" fillId="0" borderId="0" xfId="0" applyFont="1" applyAlignment="1" applyProtection="1">
      <alignment horizontal="left" vertical="center"/>
    </xf>
    <xf numFmtId="0" fontId="14" fillId="0" borderId="0" xfId="0" applyFont="1" applyAlignment="1" applyProtection="1">
      <alignment horizontal="left" vertical="center"/>
    </xf>
    <xf numFmtId="0" fontId="24" fillId="0" borderId="0" xfId="0" applyFont="1" applyAlignment="1" applyProtection="1">
      <alignment horizontal="left" vertical="center" wrapText="1"/>
    </xf>
    <xf numFmtId="0" fontId="6" fillId="0" borderId="0" xfId="0" applyFont="1" applyAlignment="1" applyProtection="1">
      <alignment horizontal="center" vertical="center"/>
    </xf>
    <xf numFmtId="55" fontId="0" fillId="0" borderId="0" xfId="0" applyNumberFormat="1" applyAlignment="1" applyProtection="1">
      <alignment horizontal="center" vertical="center"/>
    </xf>
    <xf numFmtId="49" fontId="0" fillId="0" borderId="0" xfId="0" applyNumberFormat="1" applyAlignment="1" applyProtection="1">
      <alignment horizontal="center" vertical="center"/>
    </xf>
    <xf numFmtId="38" fontId="5" fillId="0" borderId="4" xfId="2" applyFont="1" applyFill="1" applyBorder="1" applyAlignment="1" applyProtection="1">
      <alignment vertical="center"/>
      <protection locked="0"/>
    </xf>
    <xf numFmtId="38" fontId="5" fillId="0" borderId="0" xfId="2" applyFont="1" applyFill="1" applyBorder="1" applyAlignment="1" applyProtection="1">
      <alignment vertical="center"/>
      <protection locked="0"/>
    </xf>
    <xf numFmtId="38" fontId="5" fillId="0" borderId="7" xfId="2" applyFont="1" applyFill="1" applyBorder="1" applyAlignment="1" applyProtection="1">
      <alignment vertical="center"/>
      <protection locked="0"/>
    </xf>
    <xf numFmtId="0" fontId="0" fillId="0" borderId="0" xfId="0" applyBorder="1" applyAlignment="1" applyProtection="1">
      <alignment vertical="center"/>
      <protection locked="0"/>
    </xf>
    <xf numFmtId="0" fontId="0" fillId="0" borderId="0" xfId="0" applyBorder="1" applyAlignment="1" applyProtection="1">
      <alignment horizontal="center" vertical="center"/>
      <protection locked="0"/>
    </xf>
    <xf numFmtId="38" fontId="13" fillId="0" borderId="7" xfId="2" applyFont="1" applyFill="1" applyBorder="1" applyAlignment="1" applyProtection="1">
      <alignment vertical="center"/>
      <protection locked="0"/>
    </xf>
    <xf numFmtId="0" fontId="6" fillId="0" borderId="9"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0" fillId="0" borderId="9"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9"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0"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6" xfId="0" applyBorder="1" applyAlignment="1" applyProtection="1">
      <alignment vertical="center" wrapText="1"/>
      <protection locked="0"/>
    </xf>
    <xf numFmtId="0" fontId="21" fillId="0" borderId="10" xfId="0" applyFont="1" applyBorder="1" applyAlignment="1">
      <alignment horizontal="center" vertical="center" wrapText="1"/>
    </xf>
    <xf numFmtId="0" fontId="21" fillId="0" borderId="0" xfId="0" applyFont="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38" fontId="0" fillId="2" borderId="9" xfId="2" applyFont="1" applyFill="1" applyBorder="1" applyAlignment="1" applyProtection="1">
      <alignment horizontal="right" vertical="center"/>
      <protection locked="0"/>
    </xf>
    <xf numFmtId="38" fontId="0" fillId="2" borderId="4" xfId="2" applyFont="1" applyFill="1" applyBorder="1" applyAlignment="1" applyProtection="1">
      <alignment horizontal="right" vertical="center"/>
      <protection locked="0"/>
    </xf>
    <xf numFmtId="38" fontId="0" fillId="2" borderId="5" xfId="2" applyFont="1" applyFill="1" applyBorder="1" applyAlignment="1" applyProtection="1">
      <alignment horizontal="right" vertical="center"/>
      <protection locked="0"/>
    </xf>
    <xf numFmtId="38" fontId="0" fillId="2" borderId="10" xfId="2" applyFont="1" applyFill="1" applyBorder="1" applyAlignment="1" applyProtection="1">
      <alignment horizontal="right" vertical="center"/>
      <protection locked="0"/>
    </xf>
    <xf numFmtId="38" fontId="0" fillId="2" borderId="0" xfId="2" applyFont="1" applyFill="1" applyBorder="1" applyAlignment="1" applyProtection="1">
      <alignment horizontal="right" vertical="center"/>
      <protection locked="0"/>
    </xf>
    <xf numFmtId="38" fontId="0" fillId="2" borderId="6" xfId="2" applyFont="1" applyFill="1" applyBorder="1" applyAlignment="1" applyProtection="1">
      <alignment horizontal="right" vertical="center"/>
      <protection locked="0"/>
    </xf>
    <xf numFmtId="38" fontId="0" fillId="2" borderId="11" xfId="2" applyFont="1" applyFill="1" applyBorder="1" applyAlignment="1" applyProtection="1">
      <alignment horizontal="right" vertical="center"/>
      <protection locked="0"/>
    </xf>
    <xf numFmtId="38" fontId="0" fillId="2" borderId="7" xfId="2" applyFont="1" applyFill="1" applyBorder="1" applyAlignment="1" applyProtection="1">
      <alignment horizontal="right" vertical="center"/>
      <protection locked="0"/>
    </xf>
    <xf numFmtId="38" fontId="0" fillId="2" borderId="8" xfId="2" applyFont="1" applyFill="1" applyBorder="1" applyAlignment="1" applyProtection="1">
      <alignment horizontal="right" vertical="center"/>
      <protection locked="0"/>
    </xf>
    <xf numFmtId="0" fontId="0" fillId="2" borderId="15" xfId="0" applyFill="1" applyBorder="1" applyAlignment="1" applyProtection="1">
      <alignment horizontal="left" vertical="center" shrinkToFit="1"/>
      <protection locked="0"/>
    </xf>
    <xf numFmtId="0" fontId="0" fillId="2" borderId="16" xfId="0" applyFill="1" applyBorder="1" applyAlignment="1" applyProtection="1">
      <alignment horizontal="left" vertical="center" shrinkToFit="1"/>
      <protection locked="0"/>
    </xf>
    <xf numFmtId="0" fontId="0" fillId="2" borderId="17" xfId="0" applyFill="1" applyBorder="1" applyAlignment="1" applyProtection="1">
      <alignment horizontal="left" vertical="center" shrinkToFit="1"/>
      <protection locked="0"/>
    </xf>
    <xf numFmtId="0" fontId="5" fillId="0" borderId="9"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38" fontId="5" fillId="0" borderId="9" xfId="2" applyFont="1" applyFill="1" applyBorder="1" applyAlignment="1" applyProtection="1">
      <alignment horizontal="right" vertical="center"/>
      <protection locked="0"/>
    </xf>
    <xf numFmtId="38" fontId="5" fillId="0" borderId="4" xfId="2" applyFont="1" applyFill="1" applyBorder="1" applyAlignment="1" applyProtection="1">
      <alignment horizontal="right" vertical="center"/>
      <protection locked="0"/>
    </xf>
    <xf numFmtId="38" fontId="5" fillId="0" borderId="5" xfId="2" applyFont="1" applyFill="1" applyBorder="1" applyAlignment="1" applyProtection="1">
      <alignment horizontal="right" vertical="center"/>
      <protection locked="0"/>
    </xf>
    <xf numFmtId="38" fontId="5" fillId="0" borderId="11" xfId="2" applyFont="1" applyFill="1" applyBorder="1" applyAlignment="1" applyProtection="1">
      <alignment horizontal="right" vertical="center"/>
      <protection locked="0"/>
    </xf>
    <xf numFmtId="38" fontId="5" fillId="0" borderId="7" xfId="2" applyFont="1" applyFill="1" applyBorder="1" applyAlignment="1" applyProtection="1">
      <alignment horizontal="right" vertical="center"/>
      <protection locked="0"/>
    </xf>
    <xf numFmtId="38" fontId="5" fillId="0" borderId="8" xfId="2" applyFont="1" applyFill="1" applyBorder="1" applyAlignment="1" applyProtection="1">
      <alignment horizontal="right" vertical="center"/>
      <protection locked="0"/>
    </xf>
    <xf numFmtId="0" fontId="0" fillId="0" borderId="9" xfId="0" applyBorder="1" applyAlignment="1" applyProtection="1">
      <alignment horizontal="left" wrapText="1"/>
      <protection locked="0"/>
    </xf>
    <xf numFmtId="0" fontId="0" fillId="0" borderId="4" xfId="0" applyBorder="1" applyAlignment="1" applyProtection="1">
      <alignment horizontal="left" wrapText="1"/>
      <protection locked="0"/>
    </xf>
    <xf numFmtId="0" fontId="0" fillId="0" borderId="5" xfId="0" applyBorder="1" applyAlignment="1" applyProtection="1">
      <alignment horizontal="left" wrapText="1"/>
      <protection locked="0"/>
    </xf>
    <xf numFmtId="0" fontId="0" fillId="0" borderId="10"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6" xfId="0" applyBorder="1" applyAlignment="1" applyProtection="1">
      <alignment horizontal="left" wrapText="1"/>
      <protection locked="0"/>
    </xf>
    <xf numFmtId="0" fontId="20" fillId="0" borderId="10" xfId="0" applyFont="1" applyBorder="1" applyAlignment="1">
      <alignment horizontal="left" vertical="center" wrapText="1"/>
    </xf>
    <xf numFmtId="0" fontId="20" fillId="0" borderId="0" xfId="0" applyFont="1" applyAlignment="1">
      <alignment horizontal="left" vertical="center" wrapText="1"/>
    </xf>
    <xf numFmtId="0" fontId="20" fillId="0" borderId="6" xfId="0" applyFont="1" applyBorder="1" applyAlignment="1">
      <alignment horizontal="left" vertical="center" wrapText="1"/>
    </xf>
    <xf numFmtId="0" fontId="16" fillId="0" borderId="0" xfId="0" applyFont="1" applyAlignment="1" applyProtection="1">
      <alignment horizontal="center" vertical="center" wrapText="1"/>
      <protection locked="0"/>
    </xf>
    <xf numFmtId="0" fontId="16" fillId="0" borderId="0" xfId="0" applyFont="1" applyAlignment="1" applyProtection="1">
      <alignment horizontal="center" vertical="center"/>
      <protection locked="0"/>
    </xf>
    <xf numFmtId="0" fontId="0" fillId="2" borderId="9"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0" fontId="0" fillId="2" borderId="5" xfId="0" applyFill="1" applyBorder="1" applyAlignment="1" applyProtection="1">
      <alignment horizontal="left" vertical="top"/>
      <protection locked="0"/>
    </xf>
    <xf numFmtId="0" fontId="0" fillId="2" borderId="10"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0" fillId="2" borderId="6" xfId="0" applyFill="1" applyBorder="1" applyAlignment="1" applyProtection="1">
      <alignment horizontal="left" vertical="top"/>
      <protection locked="0"/>
    </xf>
    <xf numFmtId="0" fontId="0" fillId="2" borderId="9" xfId="0" applyFill="1" applyBorder="1" applyAlignment="1" applyProtection="1">
      <alignment horizontal="left" vertical="center" shrinkToFit="1"/>
      <protection locked="0"/>
    </xf>
    <xf numFmtId="0" fontId="0" fillId="2" borderId="4" xfId="0" applyFill="1" applyBorder="1" applyAlignment="1" applyProtection="1">
      <alignment horizontal="left" vertical="center" shrinkToFit="1"/>
      <protection locked="0"/>
    </xf>
    <xf numFmtId="0" fontId="0" fillId="2" borderId="5" xfId="0" applyFill="1" applyBorder="1" applyAlignment="1" applyProtection="1">
      <alignment horizontal="left" vertical="center" shrinkToFit="1"/>
      <protection locked="0"/>
    </xf>
    <xf numFmtId="0" fontId="0" fillId="2" borderId="10" xfId="0" applyFill="1" applyBorder="1" applyAlignment="1" applyProtection="1">
      <alignment horizontal="left" vertical="center" shrinkToFit="1"/>
      <protection locked="0"/>
    </xf>
    <xf numFmtId="0" fontId="0" fillId="2" borderId="0" xfId="0" applyFill="1" applyAlignment="1" applyProtection="1">
      <alignment horizontal="left" vertical="center" shrinkToFit="1"/>
      <protection locked="0"/>
    </xf>
    <xf numFmtId="0" fontId="0" fillId="2" borderId="6" xfId="0" applyFill="1" applyBorder="1" applyAlignment="1" applyProtection="1">
      <alignment horizontal="left" vertical="center" shrinkToFit="1"/>
      <protection locked="0"/>
    </xf>
    <xf numFmtId="0" fontId="0" fillId="0" borderId="9"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2" borderId="4" xfId="0" applyFill="1" applyBorder="1" applyAlignment="1" applyProtection="1">
      <alignment horizontal="left" vertical="center" wrapText="1"/>
      <protection locked="0"/>
    </xf>
    <xf numFmtId="0" fontId="0" fillId="2" borderId="5" xfId="0" applyFill="1" applyBorder="1" applyAlignment="1" applyProtection="1">
      <alignment horizontal="left" vertical="center" wrapText="1"/>
      <protection locked="0"/>
    </xf>
    <xf numFmtId="0" fontId="0" fillId="2" borderId="0" xfId="0" applyFill="1" applyAlignment="1" applyProtection="1">
      <alignment horizontal="left" vertical="center" wrapText="1"/>
      <protection locked="0"/>
    </xf>
    <xf numFmtId="0" fontId="0" fillId="2" borderId="6"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0" fillId="2" borderId="8" xfId="0" applyFill="1" applyBorder="1" applyAlignment="1" applyProtection="1">
      <alignment horizontal="left" vertical="center" wrapText="1"/>
      <protection locked="0"/>
    </xf>
    <xf numFmtId="0" fontId="0" fillId="2" borderId="9" xfId="0" applyFill="1" applyBorder="1" applyAlignment="1" applyProtection="1">
      <alignment horizontal="center" vertical="center" shrinkToFit="1"/>
      <protection locked="0"/>
    </xf>
    <xf numFmtId="0" fontId="0" fillId="2" borderId="4" xfId="0" applyFill="1" applyBorder="1" applyAlignment="1" applyProtection="1">
      <alignment horizontal="center" vertical="center" shrinkToFit="1"/>
      <protection locked="0"/>
    </xf>
    <xf numFmtId="0" fontId="0" fillId="2" borderId="5"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2" borderId="7" xfId="0" applyFill="1" applyBorder="1" applyAlignment="1" applyProtection="1">
      <alignment horizontal="center" vertical="center" shrinkToFit="1"/>
      <protection locked="0"/>
    </xf>
    <xf numFmtId="0" fontId="0" fillId="2" borderId="8" xfId="0" applyFill="1" applyBorder="1" applyAlignment="1" applyProtection="1">
      <alignment horizontal="center" vertical="center" shrinkToFit="1"/>
      <protection locked="0"/>
    </xf>
    <xf numFmtId="0" fontId="20" fillId="0" borderId="11" xfId="0" applyFont="1" applyBorder="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0" fillId="2" borderId="18" xfId="0" applyFill="1" applyBorder="1" applyAlignment="1" applyProtection="1">
      <alignment horizontal="left" vertical="center" shrinkToFit="1"/>
      <protection locked="0"/>
    </xf>
    <xf numFmtId="0" fontId="0" fillId="2" borderId="19" xfId="0" applyFill="1" applyBorder="1" applyAlignment="1" applyProtection="1">
      <alignment horizontal="left" vertical="center" shrinkToFit="1"/>
      <protection locked="0"/>
    </xf>
    <xf numFmtId="0" fontId="0" fillId="2" borderId="20" xfId="0" applyFill="1" applyBorder="1" applyAlignment="1" applyProtection="1">
      <alignment horizontal="left" vertical="center" shrinkToFit="1"/>
      <protection locked="0"/>
    </xf>
    <xf numFmtId="0" fontId="0" fillId="0" borderId="6" xfId="0" applyBorder="1" applyAlignment="1" applyProtection="1">
      <alignment horizontal="center" vertical="center"/>
      <protection locked="0"/>
    </xf>
    <xf numFmtId="0" fontId="0" fillId="0" borderId="9" xfId="0" applyBorder="1" applyAlignment="1" applyProtection="1">
      <alignment horizontal="center" vertical="center" wrapText="1"/>
      <protection locked="0"/>
    </xf>
    <xf numFmtId="0" fontId="0" fillId="2" borderId="4"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9" xfId="0" applyFill="1" applyBorder="1" applyAlignment="1" applyProtection="1">
      <alignment horizontal="left" vertical="center" wrapText="1"/>
      <protection locked="0"/>
    </xf>
    <xf numFmtId="0" fontId="0" fillId="2" borderId="4"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0" fillId="2" borderId="10" xfId="0" applyFill="1" applyBorder="1" applyAlignment="1" applyProtection="1">
      <alignment horizontal="left" vertical="center"/>
      <protection locked="0"/>
    </xf>
    <xf numFmtId="0" fontId="0" fillId="2" borderId="0" xfId="0" applyFill="1" applyAlignment="1" applyProtection="1">
      <alignment horizontal="left" vertical="center"/>
      <protection locked="0"/>
    </xf>
    <xf numFmtId="0" fontId="0" fillId="2" borderId="6" xfId="0" applyFill="1" applyBorder="1" applyAlignment="1" applyProtection="1">
      <alignment horizontal="left" vertical="center"/>
      <protection locked="0"/>
    </xf>
    <xf numFmtId="0" fontId="0" fillId="2" borderId="11"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8" xfId="0" applyFill="1" applyBorder="1" applyAlignment="1" applyProtection="1">
      <alignment horizontal="left" vertical="center"/>
      <protection locked="0"/>
    </xf>
    <xf numFmtId="38" fontId="5" fillId="0" borderId="0" xfId="2" applyFont="1" applyFill="1" applyBorder="1" applyAlignment="1" applyProtection="1">
      <alignment horizontal="right" vertical="center" shrinkToFit="1"/>
      <protection locked="0"/>
    </xf>
    <xf numFmtId="38" fontId="0" fillId="2" borderId="0" xfId="2" applyFont="1" applyFill="1" applyBorder="1" applyAlignment="1" applyProtection="1">
      <alignment horizontal="right" vertical="center" shrinkToFit="1"/>
      <protection locked="0"/>
    </xf>
    <xf numFmtId="0" fontId="14" fillId="0" borderId="0" xfId="0" applyFont="1" applyAlignment="1" applyProtection="1">
      <alignment horizontal="center" vertical="center"/>
      <protection locked="0"/>
    </xf>
    <xf numFmtId="0" fontId="6" fillId="0" borderId="9"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0" fillId="2" borderId="9" xfId="0" applyFill="1" applyBorder="1" applyAlignment="1" applyProtection="1">
      <alignment vertical="top" wrapText="1"/>
      <protection locked="0"/>
    </xf>
    <xf numFmtId="0" fontId="0" fillId="2" borderId="4" xfId="0" applyFill="1" applyBorder="1" applyAlignment="1" applyProtection="1">
      <alignment vertical="top" wrapText="1"/>
      <protection locked="0"/>
    </xf>
    <xf numFmtId="0" fontId="0" fillId="2" borderId="5" xfId="0" applyFill="1" applyBorder="1" applyAlignment="1" applyProtection="1">
      <alignment vertical="top" wrapText="1"/>
      <protection locked="0"/>
    </xf>
    <xf numFmtId="0" fontId="0" fillId="2" borderId="10" xfId="0" applyFill="1" applyBorder="1" applyAlignment="1" applyProtection="1">
      <alignment vertical="top" wrapText="1"/>
      <protection locked="0"/>
    </xf>
    <xf numFmtId="0" fontId="0" fillId="2" borderId="0" xfId="0" applyFill="1" applyAlignment="1" applyProtection="1">
      <alignment vertical="top" wrapText="1"/>
      <protection locked="0"/>
    </xf>
    <xf numFmtId="0" fontId="0" fillId="2" borderId="6" xfId="0" applyFill="1" applyBorder="1" applyAlignment="1" applyProtection="1">
      <alignment vertical="top" wrapText="1"/>
      <protection locked="0"/>
    </xf>
    <xf numFmtId="0" fontId="0" fillId="2" borderId="11" xfId="0" applyFill="1" applyBorder="1" applyAlignment="1" applyProtection="1">
      <alignment vertical="top" wrapText="1"/>
      <protection locked="0"/>
    </xf>
    <xf numFmtId="0" fontId="0" fillId="2" borderId="7" xfId="0" applyFill="1" applyBorder="1" applyAlignment="1" applyProtection="1">
      <alignment vertical="top" wrapText="1"/>
      <protection locked="0"/>
    </xf>
    <xf numFmtId="0" fontId="0" fillId="2" borderId="8" xfId="0" applyFill="1" applyBorder="1" applyAlignment="1" applyProtection="1">
      <alignment vertical="top" wrapText="1"/>
      <protection locked="0"/>
    </xf>
    <xf numFmtId="38" fontId="0" fillId="0" borderId="9" xfId="2" applyFont="1" applyFill="1" applyBorder="1" applyAlignment="1" applyProtection="1">
      <alignment horizontal="right" vertical="center"/>
      <protection locked="0"/>
    </xf>
    <xf numFmtId="38" fontId="0" fillId="0" borderId="4" xfId="2" applyFont="1" applyFill="1" applyBorder="1" applyAlignment="1" applyProtection="1">
      <alignment horizontal="right" vertical="center"/>
      <protection locked="0"/>
    </xf>
    <xf numFmtId="38" fontId="0" fillId="0" borderId="10" xfId="2" applyFont="1" applyFill="1" applyBorder="1" applyAlignment="1" applyProtection="1">
      <alignment horizontal="right" vertical="center"/>
      <protection locked="0"/>
    </xf>
    <xf numFmtId="38" fontId="0" fillId="0" borderId="0" xfId="2" applyFont="1" applyFill="1" applyBorder="1" applyAlignment="1" applyProtection="1">
      <alignment horizontal="right" vertical="center"/>
      <protection locked="0"/>
    </xf>
    <xf numFmtId="38" fontId="0" fillId="0" borderId="11" xfId="2" applyFont="1" applyFill="1" applyBorder="1" applyAlignment="1" applyProtection="1">
      <alignment horizontal="right" vertical="center"/>
      <protection locked="0"/>
    </xf>
    <xf numFmtId="38" fontId="0" fillId="0" borderId="7" xfId="2" applyFont="1" applyFill="1" applyBorder="1" applyAlignment="1" applyProtection="1">
      <alignment horizontal="right" vertical="center"/>
      <protection locked="0"/>
    </xf>
    <xf numFmtId="38" fontId="13" fillId="0" borderId="0" xfId="2" applyFont="1" applyAlignment="1" applyProtection="1">
      <alignment horizontal="left" vertical="center"/>
      <protection locked="0"/>
    </xf>
    <xf numFmtId="38" fontId="5" fillId="0" borderId="9" xfId="2" applyFont="1" applyFill="1" applyBorder="1" applyAlignment="1" applyProtection="1">
      <alignment vertical="center"/>
      <protection locked="0"/>
    </xf>
    <xf numFmtId="38" fontId="5" fillId="0" borderId="4" xfId="2" applyFont="1" applyFill="1" applyBorder="1" applyAlignment="1" applyProtection="1">
      <alignment vertical="center"/>
      <protection locked="0"/>
    </xf>
    <xf numFmtId="38" fontId="5" fillId="0" borderId="5" xfId="2" applyFont="1" applyFill="1" applyBorder="1" applyAlignment="1" applyProtection="1">
      <alignment vertical="center"/>
      <protection locked="0"/>
    </xf>
    <xf numFmtId="38" fontId="5" fillId="0" borderId="10" xfId="2" applyFont="1" applyFill="1" applyBorder="1" applyAlignment="1" applyProtection="1">
      <alignment vertical="center"/>
      <protection locked="0"/>
    </xf>
    <xf numFmtId="38" fontId="5" fillId="0" borderId="0" xfId="2" applyFont="1" applyFill="1" applyBorder="1" applyAlignment="1" applyProtection="1">
      <alignment vertical="center"/>
      <protection locked="0"/>
    </xf>
    <xf numFmtId="38" fontId="5" fillId="0" borderId="6" xfId="2" applyFont="1" applyFill="1" applyBorder="1" applyAlignment="1" applyProtection="1">
      <alignment vertical="center"/>
      <protection locked="0"/>
    </xf>
    <xf numFmtId="38" fontId="5" fillId="0" borderId="11" xfId="2" applyFont="1" applyFill="1" applyBorder="1" applyAlignment="1" applyProtection="1">
      <alignment vertical="center"/>
      <protection locked="0"/>
    </xf>
    <xf numFmtId="38" fontId="5" fillId="0" borderId="7" xfId="2" applyFont="1" applyFill="1" applyBorder="1" applyAlignment="1" applyProtection="1">
      <alignment vertical="center"/>
      <protection locked="0"/>
    </xf>
    <xf numFmtId="38" fontId="5" fillId="0" borderId="8" xfId="2" applyFont="1" applyFill="1" applyBorder="1" applyAlignment="1" applyProtection="1">
      <alignment vertical="center"/>
      <protection locked="0"/>
    </xf>
    <xf numFmtId="0" fontId="0" fillId="0" borderId="1" xfId="0" applyBorder="1" applyAlignment="1" applyProtection="1">
      <alignment horizontal="center" vertical="center"/>
      <protection locked="0"/>
    </xf>
    <xf numFmtId="0" fontId="5" fillId="0" borderId="9" xfId="0" applyFont="1" applyBorder="1" applyAlignment="1" applyProtection="1">
      <alignment horizontal="left" vertical="center" wrapText="1"/>
      <protection locked="0"/>
    </xf>
    <xf numFmtId="0" fontId="0" fillId="0" borderId="0" xfId="0" applyAlignment="1" applyProtection="1">
      <alignment horizontal="left" vertical="center" shrinkToFit="1"/>
      <protection locked="0"/>
    </xf>
    <xf numFmtId="0" fontId="0" fillId="2" borderId="11" xfId="0" applyFill="1" applyBorder="1" applyAlignment="1" applyProtection="1">
      <alignment horizontal="left" vertical="center" shrinkToFit="1"/>
      <protection locked="0"/>
    </xf>
    <xf numFmtId="0" fontId="0" fillId="2" borderId="7" xfId="0" applyFill="1" applyBorder="1" applyAlignment="1" applyProtection="1">
      <alignment horizontal="left" vertical="center" shrinkToFit="1"/>
      <protection locked="0"/>
    </xf>
    <xf numFmtId="0" fontId="0" fillId="2" borderId="8" xfId="0" applyFill="1" applyBorder="1" applyAlignment="1" applyProtection="1">
      <alignment horizontal="left" vertical="center" shrinkToFit="1"/>
      <protection locked="0"/>
    </xf>
    <xf numFmtId="0" fontId="0" fillId="0" borderId="9" xfId="0" applyBorder="1" applyProtection="1">
      <alignment vertical="center"/>
      <protection locked="0"/>
    </xf>
    <xf numFmtId="0" fontId="0" fillId="0" borderId="4" xfId="0" applyBorder="1" applyProtection="1">
      <alignment vertical="center"/>
      <protection locked="0"/>
    </xf>
    <xf numFmtId="38" fontId="0" fillId="0" borderId="4" xfId="0" applyNumberFormat="1" applyBorder="1" applyAlignment="1" applyProtection="1">
      <alignment horizontal="left" vertical="center"/>
      <protection locked="0"/>
    </xf>
    <xf numFmtId="38" fontId="0" fillId="0" borderId="5" xfId="0" applyNumberFormat="1" applyBorder="1" applyAlignment="1" applyProtection="1">
      <alignment horizontal="left" vertical="center"/>
      <protection locked="0"/>
    </xf>
    <xf numFmtId="0" fontId="0" fillId="2" borderId="10" xfId="0" applyFill="1" applyBorder="1" applyAlignment="1" applyProtection="1">
      <alignment horizontal="left" vertical="center" wrapText="1"/>
      <protection locked="0"/>
    </xf>
    <xf numFmtId="0" fontId="0" fillId="2" borderId="11" xfId="0" applyFill="1" applyBorder="1" applyAlignment="1" applyProtection="1">
      <alignment horizontal="left" vertical="center" wrapText="1"/>
      <protection locked="0"/>
    </xf>
    <xf numFmtId="38" fontId="0" fillId="2" borderId="9" xfId="2" applyFont="1" applyFill="1" applyBorder="1" applyAlignment="1" applyProtection="1">
      <alignment horizontal="center" vertical="center" shrinkToFit="1"/>
      <protection locked="0"/>
    </xf>
    <xf numFmtId="38" fontId="0" fillId="2" borderId="4" xfId="2" applyFont="1" applyFill="1" applyBorder="1" applyAlignment="1" applyProtection="1">
      <alignment horizontal="center" vertical="center" shrinkToFit="1"/>
      <protection locked="0"/>
    </xf>
    <xf numFmtId="38" fontId="0" fillId="2" borderId="5" xfId="2" applyFont="1" applyFill="1" applyBorder="1" applyAlignment="1" applyProtection="1">
      <alignment horizontal="center" vertical="center" shrinkToFit="1"/>
      <protection locked="0"/>
    </xf>
    <xf numFmtId="38" fontId="0" fillId="2" borderId="11" xfId="2" applyFont="1" applyFill="1" applyBorder="1" applyAlignment="1" applyProtection="1">
      <alignment horizontal="center" vertical="center" shrinkToFit="1"/>
      <protection locked="0"/>
    </xf>
    <xf numFmtId="38" fontId="0" fillId="2" borderId="7" xfId="2" applyFont="1" applyFill="1" applyBorder="1" applyAlignment="1" applyProtection="1">
      <alignment horizontal="center" vertical="center" shrinkToFit="1"/>
      <protection locked="0"/>
    </xf>
    <xf numFmtId="38" fontId="0" fillId="2" borderId="8" xfId="2" applyFont="1" applyFill="1" applyBorder="1" applyAlignment="1" applyProtection="1">
      <alignment horizontal="center" vertical="center" shrinkToFit="1"/>
      <protection locked="0"/>
    </xf>
    <xf numFmtId="0" fontId="0" fillId="0" borderId="21" xfId="0" applyBorder="1" applyAlignment="1" applyProtection="1">
      <alignment horizontal="center" vertical="center"/>
      <protection locked="0"/>
    </xf>
    <xf numFmtId="0" fontId="0" fillId="2" borderId="27" xfId="0" applyFill="1" applyBorder="1" applyAlignment="1" applyProtection="1">
      <alignment horizontal="left" vertical="center" shrinkToFit="1"/>
      <protection locked="0"/>
    </xf>
    <xf numFmtId="0" fontId="0" fillId="2" borderId="21" xfId="0" applyFill="1" applyBorder="1" applyAlignment="1" applyProtection="1">
      <alignment horizontal="left" vertical="center" shrinkToFit="1"/>
      <protection locked="0"/>
    </xf>
    <xf numFmtId="0" fontId="0" fillId="2" borderId="30" xfId="0" applyFill="1" applyBorder="1" applyAlignment="1" applyProtection="1">
      <alignment horizontal="left" vertical="center" shrinkToFit="1"/>
      <protection locked="0"/>
    </xf>
    <xf numFmtId="0" fontId="0" fillId="2" borderId="9" xfId="0" applyFill="1" applyBorder="1" applyAlignment="1" applyProtection="1">
      <alignment horizontal="left" vertical="center"/>
      <protection locked="0"/>
    </xf>
    <xf numFmtId="0" fontId="6" fillId="0" borderId="10"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38" fontId="0" fillId="2" borderId="0" xfId="2" applyFont="1" applyFill="1" applyBorder="1" applyAlignment="1" applyProtection="1">
      <alignment horizontal="center" vertical="center" shrinkToFit="1"/>
      <protection locked="0"/>
    </xf>
    <xf numFmtId="0" fontId="0" fillId="2" borderId="9" xfId="0"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0" fillId="2" borderId="11"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38" fontId="0" fillId="2" borderId="4" xfId="2" applyFont="1" applyFill="1" applyBorder="1" applyAlignment="1" applyProtection="1">
      <alignment horizontal="right" vertical="center" shrinkToFit="1"/>
      <protection locked="0"/>
    </xf>
    <xf numFmtId="38" fontId="0" fillId="2" borderId="7" xfId="2" applyFont="1" applyFill="1" applyBorder="1" applyAlignment="1" applyProtection="1">
      <alignment horizontal="right" vertical="center" shrinkToFit="1"/>
      <protection locked="0"/>
    </xf>
    <xf numFmtId="49" fontId="6" fillId="2" borderId="9" xfId="0" applyNumberFormat="1" applyFont="1" applyFill="1" applyBorder="1" applyAlignment="1" applyProtection="1">
      <alignment horizontal="right" vertical="center"/>
      <protection locked="0"/>
    </xf>
    <xf numFmtId="49" fontId="6" fillId="2" borderId="4" xfId="0" applyNumberFormat="1" applyFont="1" applyFill="1" applyBorder="1" applyAlignment="1" applyProtection="1">
      <alignment horizontal="right" vertical="center"/>
      <protection locked="0"/>
    </xf>
    <xf numFmtId="49" fontId="6" fillId="2" borderId="11" xfId="0" applyNumberFormat="1" applyFont="1" applyFill="1" applyBorder="1" applyAlignment="1" applyProtection="1">
      <alignment horizontal="right" vertical="center"/>
      <protection locked="0"/>
    </xf>
    <xf numFmtId="49" fontId="6" fillId="2" borderId="7" xfId="0" applyNumberFormat="1" applyFont="1" applyFill="1" applyBorder="1" applyAlignment="1" applyProtection="1">
      <alignment horizontal="right" vertical="center"/>
      <protection locked="0"/>
    </xf>
    <xf numFmtId="0" fontId="15" fillId="2" borderId="27" xfId="0" applyFont="1" applyFill="1" applyBorder="1" applyAlignment="1" applyProtection="1">
      <alignment horizontal="left" vertical="center"/>
      <protection locked="0"/>
    </xf>
    <xf numFmtId="0" fontId="15" fillId="2" borderId="21" xfId="0" applyFont="1" applyFill="1" applyBorder="1" applyAlignment="1" applyProtection="1">
      <alignment horizontal="left" vertical="center"/>
      <protection locked="0"/>
    </xf>
    <xf numFmtId="0" fontId="15" fillId="2" borderId="30" xfId="0" applyFont="1" applyFill="1" applyBorder="1" applyAlignment="1" applyProtection="1">
      <alignment horizontal="left" vertical="center"/>
      <protection locked="0"/>
    </xf>
    <xf numFmtId="0" fontId="15" fillId="2" borderId="11" xfId="0" applyFont="1" applyFill="1" applyBorder="1" applyAlignment="1" applyProtection="1">
      <alignment horizontal="left" vertical="center"/>
      <protection locked="0"/>
    </xf>
    <xf numFmtId="0" fontId="15" fillId="2" borderId="7" xfId="0" applyFont="1" applyFill="1" applyBorder="1" applyAlignment="1" applyProtection="1">
      <alignment horizontal="left" vertical="center"/>
      <protection locked="0"/>
    </xf>
    <xf numFmtId="0" fontId="15" fillId="2" borderId="8" xfId="0" applyFont="1" applyFill="1" applyBorder="1" applyAlignment="1" applyProtection="1">
      <alignment horizontal="left" vertical="center"/>
      <protection locked="0"/>
    </xf>
    <xf numFmtId="0" fontId="2" fillId="2" borderId="12" xfId="0" applyFont="1" applyFill="1" applyBorder="1" applyAlignment="1" applyProtection="1">
      <alignment horizontal="left" vertical="center"/>
      <protection locked="0"/>
    </xf>
    <xf numFmtId="0" fontId="12" fillId="2" borderId="13" xfId="0" applyFont="1" applyFill="1" applyBorder="1" applyAlignment="1" applyProtection="1">
      <alignment horizontal="left" vertical="center"/>
      <protection locked="0"/>
    </xf>
    <xf numFmtId="0" fontId="12" fillId="2" borderId="14" xfId="0" applyFont="1" applyFill="1" applyBorder="1" applyAlignment="1" applyProtection="1">
      <alignment horizontal="left" vertical="center"/>
      <protection locked="0"/>
    </xf>
    <xf numFmtId="0" fontId="0" fillId="2" borderId="22" xfId="0"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15" xfId="0" applyFill="1" applyBorder="1" applyAlignment="1" applyProtection="1">
      <alignment horizontal="left" vertical="center"/>
      <protection locked="0"/>
    </xf>
    <xf numFmtId="0" fontId="0" fillId="2" borderId="16" xfId="0" applyFill="1" applyBorder="1" applyAlignment="1" applyProtection="1">
      <alignment horizontal="left" vertical="center"/>
      <protection locked="0"/>
    </xf>
    <xf numFmtId="0" fontId="0" fillId="2" borderId="17" xfId="0" applyFill="1" applyBorder="1" applyAlignment="1" applyProtection="1">
      <alignment horizontal="left" vertical="center"/>
      <protection locked="0"/>
    </xf>
    <xf numFmtId="0" fontId="0" fillId="2" borderId="18" xfId="0" applyFill="1" applyBorder="1" applyAlignment="1" applyProtection="1">
      <alignment horizontal="left" vertical="center"/>
      <protection locked="0"/>
    </xf>
    <xf numFmtId="0" fontId="0" fillId="2" borderId="21" xfId="0" applyFill="1" applyBorder="1" applyAlignment="1" applyProtection="1">
      <alignment horizontal="left" vertical="center"/>
      <protection locked="0"/>
    </xf>
    <xf numFmtId="0" fontId="0" fillId="2" borderId="19" xfId="0" applyFill="1" applyBorder="1" applyAlignment="1" applyProtection="1">
      <alignment horizontal="left" vertical="center"/>
      <protection locked="0"/>
    </xf>
    <xf numFmtId="0" fontId="0" fillId="2" borderId="20" xfId="0" applyFill="1" applyBorder="1" applyAlignment="1" applyProtection="1">
      <alignment horizontal="left" vertical="center"/>
      <protection locked="0"/>
    </xf>
    <xf numFmtId="0" fontId="0" fillId="2" borderId="27" xfId="0" applyFill="1" applyBorder="1" applyAlignment="1" applyProtection="1">
      <alignment horizontal="left" vertical="center"/>
      <protection locked="0"/>
    </xf>
    <xf numFmtId="0" fontId="0" fillId="2" borderId="30" xfId="0" applyFill="1" applyBorder="1" applyAlignment="1" applyProtection="1">
      <alignment horizontal="left" vertical="center"/>
      <protection locked="0"/>
    </xf>
    <xf numFmtId="176" fontId="0" fillId="0" borderId="0" xfId="4" applyNumberFormat="1" applyFont="1" applyFill="1" applyBorder="1" applyAlignment="1" applyProtection="1">
      <alignment horizontal="center" vertical="center"/>
    </xf>
    <xf numFmtId="38" fontId="0" fillId="3" borderId="0" xfId="2" applyFont="1" applyFill="1" applyBorder="1" applyAlignment="1" applyProtection="1">
      <alignment horizontal="center" vertical="center" shrinkToFit="1"/>
      <protection locked="0"/>
    </xf>
    <xf numFmtId="0" fontId="0" fillId="2" borderId="0" xfId="0" applyFill="1" applyAlignment="1" applyProtection="1">
      <alignment horizontal="center" vertical="center"/>
      <protection locked="0"/>
    </xf>
    <xf numFmtId="38" fontId="0" fillId="0" borderId="0" xfId="2" applyFont="1" applyFill="1" applyBorder="1" applyAlignment="1" applyProtection="1">
      <alignment horizontal="right" vertical="center" shrinkToFit="1"/>
      <protection locked="0"/>
    </xf>
    <xf numFmtId="38" fontId="0" fillId="3" borderId="0" xfId="2" applyFont="1" applyFill="1" applyBorder="1" applyAlignment="1" applyProtection="1">
      <alignment horizontal="right" vertical="center" shrinkToFit="1"/>
      <protection locked="0"/>
    </xf>
    <xf numFmtId="177" fontId="5" fillId="0" borderId="4" xfId="2" applyNumberFormat="1" applyFont="1" applyFill="1" applyBorder="1" applyAlignment="1" applyProtection="1">
      <alignment vertical="center"/>
    </xf>
    <xf numFmtId="177" fontId="5" fillId="0" borderId="7" xfId="2" applyNumberFormat="1" applyFont="1" applyFill="1" applyBorder="1" applyAlignment="1" applyProtection="1">
      <alignment vertical="center"/>
    </xf>
    <xf numFmtId="0" fontId="12" fillId="0" borderId="4"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9" fillId="2" borderId="0" xfId="3" applyFill="1" applyBorder="1" applyAlignment="1" applyProtection="1">
      <alignment horizontal="center" vertical="center" shrinkToFit="1"/>
      <protection locked="0"/>
    </xf>
    <xf numFmtId="0" fontId="1" fillId="2" borderId="0" xfId="0" applyFont="1" applyFill="1" applyAlignment="1" applyProtection="1">
      <alignment horizontal="center" vertical="center" shrinkToFit="1"/>
      <protection locked="0"/>
    </xf>
    <xf numFmtId="38" fontId="5" fillId="0" borderId="10" xfId="2" applyFont="1" applyFill="1" applyBorder="1" applyAlignment="1" applyProtection="1">
      <alignment horizontal="right" vertical="center"/>
      <protection locked="0"/>
    </xf>
    <xf numFmtId="38" fontId="5" fillId="0" borderId="0" xfId="2" applyFont="1" applyFill="1" applyBorder="1" applyAlignment="1" applyProtection="1">
      <alignment horizontal="right" vertical="center"/>
      <protection locked="0"/>
    </xf>
    <xf numFmtId="38" fontId="5" fillId="0" borderId="6" xfId="2" applyFont="1" applyFill="1" applyBorder="1" applyAlignment="1" applyProtection="1">
      <alignment horizontal="right" vertical="center"/>
      <protection locked="0"/>
    </xf>
    <xf numFmtId="0" fontId="0" fillId="0" borderId="22"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2" fillId="2" borderId="23" xfId="0" applyFont="1" applyFill="1" applyBorder="1" applyAlignment="1" applyProtection="1">
      <alignment horizontal="left" vertical="center" shrinkToFit="1"/>
      <protection locked="0"/>
    </xf>
    <xf numFmtId="0" fontId="23" fillId="2" borderId="31" xfId="0" applyFont="1" applyFill="1" applyBorder="1" applyAlignment="1" applyProtection="1">
      <alignment horizontal="left" vertical="center" shrinkToFit="1"/>
      <protection locked="0"/>
    </xf>
    <xf numFmtId="0" fontId="23" fillId="2" borderId="24" xfId="0" applyFont="1" applyFill="1" applyBorder="1" applyAlignment="1" applyProtection="1">
      <alignment horizontal="left" vertical="center" shrinkToFit="1"/>
      <protection locked="0"/>
    </xf>
    <xf numFmtId="0" fontId="23" fillId="2" borderId="25" xfId="0" applyFont="1" applyFill="1" applyBorder="1" applyAlignment="1" applyProtection="1">
      <alignment horizontal="left" vertical="center" shrinkToFit="1"/>
      <protection locked="0"/>
    </xf>
    <xf numFmtId="0" fontId="23" fillId="2" borderId="32" xfId="0" applyFont="1" applyFill="1" applyBorder="1" applyAlignment="1" applyProtection="1">
      <alignment horizontal="left" vertical="center" shrinkToFit="1"/>
      <protection locked="0"/>
    </xf>
    <xf numFmtId="0" fontId="23" fillId="2" borderId="26" xfId="0" applyFont="1" applyFill="1" applyBorder="1" applyAlignment="1" applyProtection="1">
      <alignment horizontal="left" vertical="center" shrinkToFit="1"/>
      <protection locked="0"/>
    </xf>
    <xf numFmtId="0" fontId="1" fillId="0" borderId="28"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28" xfId="0" applyFont="1" applyBorder="1" applyAlignment="1" applyProtection="1">
      <alignment horizontal="center" vertical="center"/>
      <protection locked="0"/>
    </xf>
    <xf numFmtId="0" fontId="0" fillId="0" borderId="29" xfId="0" applyBorder="1" applyAlignment="1" applyProtection="1">
      <alignment horizontal="left" vertical="center"/>
      <protection locked="0"/>
    </xf>
    <xf numFmtId="0" fontId="12" fillId="2" borderId="12" xfId="0" applyFont="1" applyFill="1" applyBorder="1" applyAlignment="1" applyProtection="1">
      <alignment vertical="center" shrinkToFit="1"/>
      <protection locked="0"/>
    </xf>
    <xf numFmtId="0" fontId="12" fillId="2" borderId="13" xfId="0" applyFont="1" applyFill="1" applyBorder="1" applyAlignment="1" applyProtection="1">
      <alignment vertical="center" shrinkToFit="1"/>
      <protection locked="0"/>
    </xf>
    <xf numFmtId="0" fontId="12" fillId="2" borderId="14" xfId="0" applyFont="1" applyFill="1" applyBorder="1" applyAlignment="1" applyProtection="1">
      <alignment vertical="center" shrinkToFit="1"/>
      <protection locked="0"/>
    </xf>
    <xf numFmtId="0" fontId="0" fillId="2" borderId="0" xfId="0" applyFill="1" applyAlignment="1" applyProtection="1">
      <alignment vertical="center" shrinkToFit="1"/>
      <protection locked="0"/>
    </xf>
    <xf numFmtId="0" fontId="0" fillId="2" borderId="0" xfId="0" applyFill="1" applyAlignment="1" applyProtection="1">
      <alignment horizontal="center" vertical="center" shrinkToFit="1"/>
      <protection locked="0"/>
    </xf>
    <xf numFmtId="0" fontId="24" fillId="0" borderId="0" xfId="0" applyFont="1" applyAlignment="1" applyProtection="1">
      <alignment horizontal="left" vertical="center" wrapText="1"/>
      <protection locked="0"/>
    </xf>
    <xf numFmtId="0" fontId="13" fillId="0" borderId="0" xfId="0" applyFont="1" applyAlignment="1" applyProtection="1">
      <alignment horizontal="left" vertical="center" shrinkToFit="1"/>
      <protection locked="0"/>
    </xf>
    <xf numFmtId="0" fontId="13" fillId="0" borderId="0" xfId="0" applyFont="1" applyAlignment="1" applyProtection="1">
      <alignment horizontal="left" vertical="center"/>
      <protection locked="0"/>
    </xf>
    <xf numFmtId="0" fontId="0" fillId="0" borderId="0" xfId="0" applyAlignment="1" applyProtection="1">
      <alignment horizontal="right" vertical="center"/>
      <protection locked="0"/>
    </xf>
    <xf numFmtId="0" fontId="19" fillId="0" borderId="0" xfId="3" applyFill="1" applyBorder="1" applyAlignment="1" applyProtection="1">
      <alignment horizontal="left" vertical="center"/>
      <protection locked="0"/>
    </xf>
    <xf numFmtId="0" fontId="24" fillId="0" borderId="0" xfId="0" applyFont="1" applyAlignment="1" applyProtection="1">
      <alignment vertical="center" wrapText="1"/>
      <protection locked="0"/>
    </xf>
    <xf numFmtId="0" fontId="13" fillId="0" borderId="0" xfId="0" applyFont="1" applyAlignment="1" applyProtection="1">
      <alignment horizontal="left" vertical="center" wrapText="1"/>
      <protection locked="0"/>
    </xf>
    <xf numFmtId="55" fontId="0" fillId="2" borderId="9" xfId="0" applyNumberFormat="1" applyFill="1" applyBorder="1" applyAlignment="1" applyProtection="1">
      <alignment horizontal="left" vertical="center" wrapText="1"/>
      <protection locked="0"/>
    </xf>
    <xf numFmtId="55" fontId="0" fillId="2" borderId="4" xfId="0" applyNumberFormat="1" applyFill="1" applyBorder="1" applyAlignment="1" applyProtection="1">
      <alignment horizontal="left" vertical="center" wrapText="1"/>
      <protection locked="0"/>
    </xf>
    <xf numFmtId="55" fontId="0" fillId="2" borderId="5" xfId="0" applyNumberFormat="1" applyFill="1" applyBorder="1" applyAlignment="1" applyProtection="1">
      <alignment horizontal="left" vertical="center" wrapText="1"/>
      <protection locked="0"/>
    </xf>
    <xf numFmtId="55" fontId="0" fillId="2" borderId="10" xfId="0" applyNumberFormat="1" applyFill="1" applyBorder="1" applyAlignment="1" applyProtection="1">
      <alignment horizontal="left" vertical="center" wrapText="1"/>
      <protection locked="0"/>
    </xf>
    <xf numFmtId="55" fontId="0" fillId="2" borderId="0" xfId="0" applyNumberFormat="1" applyFill="1" applyAlignment="1" applyProtection="1">
      <alignment horizontal="left" vertical="center" wrapText="1"/>
      <protection locked="0"/>
    </xf>
    <xf numFmtId="55" fontId="0" fillId="2" borderId="6" xfId="0" applyNumberFormat="1" applyFill="1" applyBorder="1" applyAlignment="1" applyProtection="1">
      <alignment horizontal="left" vertical="center" wrapText="1"/>
      <protection locked="0"/>
    </xf>
    <xf numFmtId="55" fontId="0" fillId="2" borderId="11" xfId="0" applyNumberFormat="1" applyFill="1" applyBorder="1" applyAlignment="1" applyProtection="1">
      <alignment horizontal="left" vertical="center" wrapText="1"/>
      <protection locked="0"/>
    </xf>
    <xf numFmtId="55" fontId="0" fillId="2" borderId="7" xfId="0" applyNumberFormat="1" applyFill="1" applyBorder="1" applyAlignment="1" applyProtection="1">
      <alignment horizontal="left" vertical="center" wrapText="1"/>
      <protection locked="0"/>
    </xf>
    <xf numFmtId="55" fontId="0" fillId="2" borderId="8" xfId="0" applyNumberFormat="1" applyFill="1" applyBorder="1" applyAlignment="1" applyProtection="1">
      <alignment horizontal="left" vertical="center" wrapText="1"/>
      <protection locked="0"/>
    </xf>
    <xf numFmtId="0" fontId="0" fillId="0" borderId="0" xfId="0" applyBorder="1" applyAlignment="1" applyProtection="1">
      <alignment horizontal="left" vertical="center"/>
      <protection locked="0"/>
    </xf>
    <xf numFmtId="38" fontId="0" fillId="0" borderId="7" xfId="2" applyFont="1" applyBorder="1" applyAlignment="1" applyProtection="1">
      <alignment vertical="center"/>
      <protection locked="0"/>
    </xf>
    <xf numFmtId="0" fontId="0" fillId="0" borderId="22"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6" fillId="0" borderId="9" xfId="0" applyFont="1" applyBorder="1" applyAlignment="1" applyProtection="1">
      <alignment horizontal="left"/>
      <protection locked="0"/>
    </xf>
    <xf numFmtId="0" fontId="6" fillId="0" borderId="4" xfId="0" applyFont="1" applyBorder="1" applyAlignment="1" applyProtection="1">
      <alignment horizontal="left"/>
      <protection locked="0"/>
    </xf>
    <xf numFmtId="0" fontId="6" fillId="0" borderId="5" xfId="0" applyFont="1" applyBorder="1" applyAlignment="1" applyProtection="1">
      <alignment horizontal="left"/>
      <protection locked="0"/>
    </xf>
    <xf numFmtId="0" fontId="6" fillId="0" borderId="10" xfId="0" applyFont="1" applyBorder="1" applyAlignment="1" applyProtection="1">
      <alignment horizontal="left"/>
      <protection locked="0"/>
    </xf>
    <xf numFmtId="0" fontId="6" fillId="0" borderId="0" xfId="0" applyFont="1" applyAlignment="1" applyProtection="1">
      <alignment horizontal="left"/>
      <protection locked="0"/>
    </xf>
    <xf numFmtId="0" fontId="6" fillId="0" borderId="6" xfId="0" applyFont="1" applyBorder="1" applyAlignment="1" applyProtection="1">
      <alignment horizontal="left"/>
      <protection locked="0"/>
    </xf>
    <xf numFmtId="55" fontId="0" fillId="0" borderId="9" xfId="0" applyNumberFormat="1" applyBorder="1" applyAlignment="1" applyProtection="1">
      <alignment horizontal="center" vertical="center"/>
      <protection locked="0"/>
    </xf>
    <xf numFmtId="55" fontId="0" fillId="0" borderId="4" xfId="0" applyNumberFormat="1" applyBorder="1" applyAlignment="1" applyProtection="1">
      <alignment horizontal="center" vertical="center"/>
      <protection locked="0"/>
    </xf>
    <xf numFmtId="55" fontId="0" fillId="0" borderId="11" xfId="0" applyNumberFormat="1" applyBorder="1" applyAlignment="1" applyProtection="1">
      <alignment horizontal="center" vertical="center"/>
      <protection locked="0"/>
    </xf>
    <xf numFmtId="55" fontId="0" fillId="0" borderId="7" xfId="0" applyNumberFormat="1" applyBorder="1" applyAlignment="1" applyProtection="1">
      <alignment horizontal="center" vertical="center"/>
      <protection locked="0"/>
    </xf>
    <xf numFmtId="49" fontId="0" fillId="0" borderId="4" xfId="0" applyNumberFormat="1" applyBorder="1" applyAlignment="1" applyProtection="1">
      <alignment horizontal="center" vertical="center"/>
      <protection locked="0"/>
    </xf>
    <xf numFmtId="49" fontId="0" fillId="0" borderId="7" xfId="0" applyNumberFormat="1" applyBorder="1" applyAlignment="1" applyProtection="1">
      <alignment horizontal="center" vertical="center"/>
      <protection locked="0"/>
    </xf>
    <xf numFmtId="0" fontId="13" fillId="0" borderId="0" xfId="0" applyFont="1" applyAlignment="1" applyProtection="1">
      <alignment horizontal="left" vertical="center"/>
    </xf>
    <xf numFmtId="38" fontId="13" fillId="0" borderId="10" xfId="2" applyFont="1" applyBorder="1" applyAlignment="1" applyProtection="1">
      <alignment vertical="center"/>
    </xf>
    <xf numFmtId="38" fontId="13" fillId="0" borderId="0" xfId="2" applyFont="1" applyAlignment="1" applyProtection="1">
      <alignment vertical="center"/>
    </xf>
    <xf numFmtId="0" fontId="0" fillId="0" borderId="0" xfId="0" applyAlignment="1" applyProtection="1">
      <alignment horizontal="left" vertical="center"/>
    </xf>
    <xf numFmtId="0" fontId="0" fillId="0" borderId="0" xfId="0" applyAlignment="1" applyProtection="1">
      <alignment horizontal="right" vertical="center"/>
    </xf>
    <xf numFmtId="0" fontId="19" fillId="0" borderId="0" xfId="3" applyFill="1" applyBorder="1" applyAlignment="1" applyProtection="1">
      <alignment horizontal="left" vertical="center"/>
    </xf>
    <xf numFmtId="0" fontId="13" fillId="0" borderId="0" xfId="0" applyFont="1" applyAlignment="1" applyProtection="1">
      <alignment horizontal="left" vertical="center" shrinkToFit="1"/>
    </xf>
    <xf numFmtId="0" fontId="24" fillId="0" borderId="0" xfId="0" applyFont="1" applyAlignment="1" applyProtection="1">
      <alignment horizontal="left" vertical="center" wrapText="1"/>
    </xf>
    <xf numFmtId="0" fontId="24" fillId="0" borderId="0" xfId="0" applyFont="1" applyAlignment="1" applyProtection="1">
      <alignment vertical="center" wrapText="1"/>
    </xf>
    <xf numFmtId="0" fontId="13" fillId="0" borderId="0" xfId="0" applyFont="1" applyAlignment="1" applyProtection="1">
      <alignment horizontal="left" vertical="center" wrapText="1"/>
    </xf>
    <xf numFmtId="0" fontId="1" fillId="0" borderId="28" xfId="0" applyFont="1" applyBorder="1" applyAlignment="1" applyProtection="1">
      <alignment horizontal="center" vertical="center"/>
    </xf>
    <xf numFmtId="0" fontId="18" fillId="0" borderId="0" xfId="0" applyFont="1" applyAlignment="1" applyProtection="1">
      <alignment horizontal="center" vertical="center"/>
    </xf>
    <xf numFmtId="0" fontId="18" fillId="0" borderId="28" xfId="0" applyFont="1" applyBorder="1" applyAlignment="1" applyProtection="1">
      <alignment horizontal="center" vertical="center"/>
    </xf>
    <xf numFmtId="0" fontId="0" fillId="2" borderId="0" xfId="0" applyFill="1" applyAlignment="1" applyProtection="1">
      <alignment horizontal="center" vertical="center" shrinkToFit="1"/>
    </xf>
    <xf numFmtId="0" fontId="1" fillId="0" borderId="0" xfId="0" applyFont="1" applyAlignment="1" applyProtection="1">
      <alignment horizontal="center" vertical="center"/>
    </xf>
    <xf numFmtId="0" fontId="19" fillId="2" borderId="0" xfId="3" applyFill="1" applyBorder="1" applyAlignment="1" applyProtection="1">
      <alignment horizontal="center" vertical="center" shrinkToFit="1"/>
    </xf>
    <xf numFmtId="0" fontId="1" fillId="2" borderId="0" xfId="0" applyFont="1" applyFill="1" applyAlignment="1" applyProtection="1">
      <alignment horizontal="center" vertical="center" shrinkToFit="1"/>
    </xf>
    <xf numFmtId="0" fontId="0" fillId="0" borderId="29" xfId="0" applyBorder="1" applyAlignment="1" applyProtection="1">
      <alignment horizontal="left" vertical="center"/>
    </xf>
    <xf numFmtId="0" fontId="0" fillId="2" borderId="0" xfId="0" applyFill="1" applyAlignment="1" applyProtection="1">
      <alignment vertical="center" shrinkToFit="1"/>
    </xf>
    <xf numFmtId="0" fontId="0" fillId="0" borderId="0" xfId="0" applyAlignment="1" applyProtection="1">
      <alignment horizontal="left" vertical="center" wrapText="1"/>
    </xf>
    <xf numFmtId="0" fontId="22" fillId="2" borderId="23" xfId="0" applyFont="1" applyFill="1" applyBorder="1" applyAlignment="1" applyProtection="1">
      <alignment horizontal="left" vertical="center" shrinkToFit="1"/>
    </xf>
    <xf numFmtId="0" fontId="23" fillId="2" borderId="31" xfId="0" applyFont="1" applyFill="1" applyBorder="1" applyAlignment="1" applyProtection="1">
      <alignment horizontal="left" vertical="center" shrinkToFit="1"/>
    </xf>
    <xf numFmtId="0" fontId="23" fillId="2" borderId="24" xfId="0" applyFont="1" applyFill="1" applyBorder="1" applyAlignment="1" applyProtection="1">
      <alignment horizontal="left" vertical="center" shrinkToFit="1"/>
    </xf>
    <xf numFmtId="0" fontId="23" fillId="2" borderId="25" xfId="0" applyFont="1" applyFill="1" applyBorder="1" applyAlignment="1" applyProtection="1">
      <alignment horizontal="left" vertical="center" shrinkToFit="1"/>
    </xf>
    <xf numFmtId="0" fontId="23" fillId="2" borderId="32" xfId="0" applyFont="1" applyFill="1" applyBorder="1" applyAlignment="1" applyProtection="1">
      <alignment horizontal="left" vertical="center" shrinkToFit="1"/>
    </xf>
    <xf numFmtId="0" fontId="23" fillId="2" borderId="26" xfId="0" applyFont="1" applyFill="1" applyBorder="1" applyAlignment="1" applyProtection="1">
      <alignment horizontal="left" vertical="center" shrinkToFit="1"/>
    </xf>
    <xf numFmtId="0" fontId="0" fillId="0" borderId="9" xfId="0" applyBorder="1" applyAlignment="1" applyProtection="1">
      <alignment horizontal="center" vertical="center"/>
    </xf>
    <xf numFmtId="0" fontId="0" fillId="0" borderId="4" xfId="0" applyBorder="1" applyAlignment="1" applyProtection="1">
      <alignment horizontal="center" vertical="center"/>
    </xf>
    <xf numFmtId="0" fontId="0" fillId="0" borderId="5" xfId="0" applyBorder="1" applyAlignment="1" applyProtection="1">
      <alignment horizontal="center" vertical="center"/>
    </xf>
    <xf numFmtId="0" fontId="0" fillId="0" borderId="10" xfId="0" applyBorder="1" applyAlignment="1" applyProtection="1">
      <alignment horizontal="center" vertical="center"/>
    </xf>
    <xf numFmtId="0" fontId="0" fillId="0" borderId="0" xfId="0" applyAlignment="1" applyProtection="1">
      <alignment horizontal="center" vertical="center"/>
    </xf>
    <xf numFmtId="0" fontId="0" fillId="0" borderId="6" xfId="0" applyBorder="1" applyAlignment="1" applyProtection="1">
      <alignment horizontal="center" vertical="center"/>
    </xf>
    <xf numFmtId="0" fontId="0" fillId="0" borderId="11" xfId="0"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2" borderId="9" xfId="0" applyFill="1" applyBorder="1" applyAlignment="1" applyProtection="1">
      <alignment horizontal="left" vertical="center" wrapText="1"/>
    </xf>
    <xf numFmtId="0" fontId="0" fillId="2" borderId="4" xfId="0" applyFill="1" applyBorder="1" applyAlignment="1" applyProtection="1">
      <alignment horizontal="left" vertical="center" wrapText="1"/>
    </xf>
    <xf numFmtId="0" fontId="0" fillId="2" borderId="5" xfId="0" applyFill="1" applyBorder="1" applyAlignment="1" applyProtection="1">
      <alignment horizontal="left" vertical="center" wrapText="1"/>
    </xf>
    <xf numFmtId="0" fontId="0" fillId="2" borderId="10" xfId="0" applyFill="1" applyBorder="1" applyAlignment="1" applyProtection="1">
      <alignment horizontal="left" vertical="center" wrapText="1"/>
    </xf>
    <xf numFmtId="0" fontId="0" fillId="2" borderId="0" xfId="0" applyFill="1" applyAlignment="1" applyProtection="1">
      <alignment horizontal="left" vertical="center" wrapText="1"/>
    </xf>
    <xf numFmtId="0" fontId="0" fillId="2" borderId="6" xfId="0" applyFill="1" applyBorder="1" applyAlignment="1" applyProtection="1">
      <alignment horizontal="left" vertical="center" wrapText="1"/>
    </xf>
    <xf numFmtId="0" fontId="0" fillId="2" borderId="11" xfId="0" applyFill="1" applyBorder="1" applyAlignment="1" applyProtection="1">
      <alignment horizontal="left" vertical="center" wrapText="1"/>
    </xf>
    <xf numFmtId="0" fontId="0" fillId="2" borderId="7" xfId="0" applyFill="1" applyBorder="1" applyAlignment="1" applyProtection="1">
      <alignment horizontal="left" vertical="center" wrapText="1"/>
    </xf>
    <xf numFmtId="0" fontId="0" fillId="2" borderId="8" xfId="0" applyFill="1" applyBorder="1" applyAlignment="1" applyProtection="1">
      <alignment horizontal="left" vertical="center" wrapText="1"/>
    </xf>
    <xf numFmtId="0" fontId="0" fillId="0" borderId="0" xfId="0" applyAlignment="1" applyProtection="1">
      <alignment horizontal="left" vertical="center" shrinkToFit="1"/>
    </xf>
    <xf numFmtId="0" fontId="12" fillId="2" borderId="12" xfId="0" applyFont="1" applyFill="1" applyBorder="1" applyAlignment="1" applyProtection="1">
      <alignment vertical="center" shrinkToFit="1"/>
    </xf>
    <xf numFmtId="0" fontId="12" fillId="2" borderId="13" xfId="0" applyFont="1" applyFill="1" applyBorder="1" applyAlignment="1" applyProtection="1">
      <alignment vertical="center" shrinkToFit="1"/>
    </xf>
    <xf numFmtId="0" fontId="12" fillId="2" borderId="14" xfId="0" applyFont="1" applyFill="1" applyBorder="1" applyAlignment="1" applyProtection="1">
      <alignment vertical="center" shrinkToFit="1"/>
    </xf>
    <xf numFmtId="0" fontId="0" fillId="2" borderId="27" xfId="0" applyFill="1" applyBorder="1" applyAlignment="1" applyProtection="1">
      <alignment horizontal="left" vertical="center" shrinkToFit="1"/>
    </xf>
    <xf numFmtId="0" fontId="0" fillId="2" borderId="21" xfId="0" applyFill="1" applyBorder="1" applyAlignment="1" applyProtection="1">
      <alignment horizontal="left" vertical="center" shrinkToFit="1"/>
    </xf>
    <xf numFmtId="0" fontId="0" fillId="2" borderId="10" xfId="0" applyFill="1" applyBorder="1" applyAlignment="1" applyProtection="1">
      <alignment horizontal="left" vertical="center" shrinkToFit="1"/>
    </xf>
    <xf numFmtId="0" fontId="0" fillId="2" borderId="0" xfId="0" applyFill="1" applyAlignment="1" applyProtection="1">
      <alignment horizontal="left" vertical="center" shrinkToFit="1"/>
    </xf>
    <xf numFmtId="0" fontId="0" fillId="0" borderId="21" xfId="0" applyBorder="1" applyAlignment="1" applyProtection="1">
      <alignment horizontal="center" vertical="center"/>
    </xf>
    <xf numFmtId="0" fontId="0" fillId="2" borderId="30" xfId="0" applyFill="1" applyBorder="1" applyAlignment="1" applyProtection="1">
      <alignment horizontal="left" vertical="center" shrinkToFit="1"/>
    </xf>
    <xf numFmtId="0" fontId="0" fillId="2" borderId="6" xfId="0" applyFill="1" applyBorder="1" applyAlignment="1" applyProtection="1">
      <alignment horizontal="left" vertical="center" shrinkToFit="1"/>
    </xf>
    <xf numFmtId="0" fontId="0" fillId="2" borderId="9" xfId="0" applyFill="1" applyBorder="1" applyAlignment="1" applyProtection="1">
      <alignment horizontal="center" vertical="center" shrinkToFit="1"/>
    </xf>
    <xf numFmtId="0" fontId="0" fillId="2" borderId="4" xfId="0" applyFill="1" applyBorder="1" applyAlignment="1" applyProtection="1">
      <alignment horizontal="center" vertical="center" shrinkToFit="1"/>
    </xf>
    <xf numFmtId="0" fontId="0" fillId="2" borderId="5" xfId="0" applyFill="1" applyBorder="1" applyAlignment="1" applyProtection="1">
      <alignment horizontal="center" vertical="center" shrinkToFit="1"/>
    </xf>
    <xf numFmtId="0" fontId="0" fillId="2" borderId="11" xfId="0" applyFill="1" applyBorder="1" applyAlignment="1" applyProtection="1">
      <alignment horizontal="center" vertical="center" shrinkToFit="1"/>
    </xf>
    <xf numFmtId="0" fontId="0" fillId="2" borderId="7" xfId="0" applyFill="1" applyBorder="1" applyAlignment="1" applyProtection="1">
      <alignment horizontal="center" vertical="center" shrinkToFit="1"/>
    </xf>
    <xf numFmtId="0" fontId="0" fillId="2" borderId="8" xfId="0" applyFill="1" applyBorder="1" applyAlignment="1" applyProtection="1">
      <alignment horizontal="center" vertical="center" shrinkToFit="1"/>
    </xf>
    <xf numFmtId="38" fontId="0" fillId="2" borderId="9" xfId="2" applyFont="1" applyFill="1" applyBorder="1" applyAlignment="1" applyProtection="1">
      <alignment horizontal="center" vertical="center" shrinkToFit="1"/>
    </xf>
    <xf numFmtId="38" fontId="0" fillId="2" borderId="4" xfId="2" applyFont="1" applyFill="1" applyBorder="1" applyAlignment="1" applyProtection="1">
      <alignment horizontal="center" vertical="center" shrinkToFit="1"/>
    </xf>
    <xf numFmtId="38" fontId="0" fillId="2" borderId="5" xfId="2" applyFont="1" applyFill="1" applyBorder="1" applyAlignment="1" applyProtection="1">
      <alignment horizontal="center" vertical="center" shrinkToFit="1"/>
    </xf>
    <xf numFmtId="38" fontId="0" fillId="2" borderId="11" xfId="2" applyFont="1" applyFill="1" applyBorder="1" applyAlignment="1" applyProtection="1">
      <alignment horizontal="center" vertical="center" shrinkToFit="1"/>
    </xf>
    <xf numFmtId="38" fontId="0" fillId="2" borderId="7" xfId="2" applyFont="1" applyFill="1" applyBorder="1" applyAlignment="1" applyProtection="1">
      <alignment horizontal="center" vertical="center" shrinkToFit="1"/>
    </xf>
    <xf numFmtId="38" fontId="0" fillId="2" borderId="8" xfId="2" applyFont="1" applyFill="1" applyBorder="1" applyAlignment="1" applyProtection="1">
      <alignment horizontal="center" vertical="center" shrinkToFit="1"/>
    </xf>
    <xf numFmtId="0" fontId="0" fillId="2" borderId="9" xfId="0" applyFill="1" applyBorder="1" applyAlignment="1" applyProtection="1">
      <alignment horizontal="left" vertical="center" shrinkToFit="1"/>
    </xf>
    <xf numFmtId="0" fontId="0" fillId="2" borderId="4" xfId="0" applyFill="1" applyBorder="1" applyAlignment="1" applyProtection="1">
      <alignment horizontal="left" vertical="center" shrinkToFit="1"/>
    </xf>
    <xf numFmtId="0" fontId="0" fillId="2" borderId="5" xfId="0" applyFill="1" applyBorder="1" applyAlignment="1" applyProtection="1">
      <alignment horizontal="left" vertical="center" shrinkToFit="1"/>
    </xf>
    <xf numFmtId="0" fontId="0" fillId="2" borderId="11" xfId="0" applyFill="1" applyBorder="1" applyAlignment="1" applyProtection="1">
      <alignment horizontal="left" vertical="center" shrinkToFit="1"/>
    </xf>
    <xf numFmtId="0" fontId="0" fillId="2" borderId="7" xfId="0" applyFill="1" applyBorder="1" applyAlignment="1" applyProtection="1">
      <alignment horizontal="left" vertical="center" shrinkToFit="1"/>
    </xf>
    <xf numFmtId="0" fontId="0" fillId="2" borderId="8" xfId="0" applyFill="1" applyBorder="1" applyAlignment="1" applyProtection="1">
      <alignment horizontal="left" vertical="center" shrinkToFit="1"/>
    </xf>
    <xf numFmtId="0" fontId="5" fillId="0" borderId="9" xfId="0" applyFont="1" applyBorder="1" applyAlignment="1" applyProtection="1">
      <alignment horizontal="left" vertical="center" wrapText="1"/>
    </xf>
    <xf numFmtId="0" fontId="0" fillId="0" borderId="4" xfId="0" applyBorder="1" applyAlignment="1" applyProtection="1">
      <alignment horizontal="left" vertical="center"/>
    </xf>
    <xf numFmtId="0" fontId="0" fillId="0" borderId="5" xfId="0" applyBorder="1" applyAlignment="1" applyProtection="1">
      <alignment horizontal="left" vertical="center"/>
    </xf>
    <xf numFmtId="0" fontId="0" fillId="0" borderId="10" xfId="0" applyBorder="1" applyAlignment="1" applyProtection="1">
      <alignment horizontal="left" vertical="center"/>
    </xf>
    <xf numFmtId="0" fontId="0" fillId="0" borderId="6" xfId="0" applyBorder="1" applyAlignment="1" applyProtection="1">
      <alignment horizontal="left" vertical="center"/>
    </xf>
    <xf numFmtId="0" fontId="0" fillId="0" borderId="11" xfId="0" applyBorder="1" applyAlignment="1" applyProtection="1">
      <alignment horizontal="left" vertical="center"/>
    </xf>
    <xf numFmtId="0" fontId="0" fillId="0" borderId="7" xfId="0" applyBorder="1" applyAlignment="1" applyProtection="1">
      <alignment horizontal="left" vertical="center"/>
    </xf>
    <xf numFmtId="0" fontId="0" fillId="0" borderId="8" xfId="0" applyBorder="1" applyAlignment="1" applyProtection="1">
      <alignment horizontal="left" vertical="center"/>
    </xf>
    <xf numFmtId="38" fontId="5" fillId="0" borderId="9" xfId="2" applyFont="1" applyFill="1" applyBorder="1" applyAlignment="1" applyProtection="1">
      <alignment horizontal="right" vertical="center"/>
    </xf>
    <xf numFmtId="38" fontId="5" fillId="0" borderId="4" xfId="2" applyFont="1" applyFill="1" applyBorder="1" applyAlignment="1" applyProtection="1">
      <alignment horizontal="right" vertical="center"/>
    </xf>
    <xf numFmtId="38" fontId="5" fillId="0" borderId="5" xfId="2" applyFont="1" applyFill="1" applyBorder="1" applyAlignment="1" applyProtection="1">
      <alignment horizontal="right" vertical="center"/>
    </xf>
    <xf numFmtId="38" fontId="5" fillId="0" borderId="10" xfId="2" applyFont="1" applyFill="1" applyBorder="1" applyAlignment="1" applyProtection="1">
      <alignment horizontal="right" vertical="center"/>
    </xf>
    <xf numFmtId="38" fontId="5" fillId="0" borderId="0" xfId="2" applyFont="1" applyFill="1" applyBorder="1" applyAlignment="1" applyProtection="1">
      <alignment horizontal="right" vertical="center"/>
    </xf>
    <xf numFmtId="38" fontId="5" fillId="0" borderId="6" xfId="2" applyFont="1" applyFill="1" applyBorder="1" applyAlignment="1" applyProtection="1">
      <alignment horizontal="right" vertical="center"/>
    </xf>
    <xf numFmtId="38" fontId="5" fillId="0" borderId="11" xfId="2" applyFont="1" applyFill="1" applyBorder="1" applyAlignment="1" applyProtection="1">
      <alignment horizontal="right" vertical="center"/>
    </xf>
    <xf numFmtId="38" fontId="5" fillId="0" borderId="7" xfId="2" applyFont="1" applyFill="1" applyBorder="1" applyAlignment="1" applyProtection="1">
      <alignment horizontal="right" vertical="center"/>
    </xf>
    <xf numFmtId="38" fontId="5" fillId="0" borderId="8" xfId="2" applyFont="1" applyFill="1" applyBorder="1" applyAlignment="1" applyProtection="1">
      <alignment horizontal="right" vertical="center"/>
    </xf>
    <xf numFmtId="38" fontId="5" fillId="0" borderId="9" xfId="2" applyFont="1" applyFill="1" applyBorder="1" applyAlignment="1" applyProtection="1">
      <alignment vertical="center"/>
    </xf>
    <xf numFmtId="38" fontId="5" fillId="0" borderId="4" xfId="2" applyFont="1" applyFill="1" applyBorder="1" applyAlignment="1" applyProtection="1">
      <alignment vertical="center"/>
    </xf>
    <xf numFmtId="38" fontId="5" fillId="0" borderId="5" xfId="2" applyFont="1" applyFill="1" applyBorder="1" applyAlignment="1" applyProtection="1">
      <alignment vertical="center"/>
    </xf>
    <xf numFmtId="38" fontId="5" fillId="0" borderId="10" xfId="2" applyFont="1" applyFill="1" applyBorder="1" applyAlignment="1" applyProtection="1">
      <alignment vertical="center"/>
    </xf>
    <xf numFmtId="38" fontId="5" fillId="0" borderId="0" xfId="2" applyFont="1" applyFill="1" applyBorder="1" applyAlignment="1" applyProtection="1">
      <alignment vertical="center"/>
    </xf>
    <xf numFmtId="38" fontId="5" fillId="0" borderId="6" xfId="2" applyFont="1" applyFill="1" applyBorder="1" applyAlignment="1" applyProtection="1">
      <alignment vertical="center"/>
    </xf>
    <xf numFmtId="38" fontId="5" fillId="0" borderId="11" xfId="2" applyFont="1" applyFill="1" applyBorder="1" applyAlignment="1" applyProtection="1">
      <alignment vertical="center"/>
    </xf>
    <xf numFmtId="38" fontId="5" fillId="0" borderId="7" xfId="2" applyFont="1" applyFill="1" applyBorder="1" applyAlignment="1" applyProtection="1">
      <alignment vertical="center"/>
    </xf>
    <xf numFmtId="38" fontId="5" fillId="0" borderId="8" xfId="2" applyFont="1" applyFill="1" applyBorder="1" applyAlignment="1" applyProtection="1">
      <alignment vertical="center"/>
    </xf>
    <xf numFmtId="0" fontId="0" fillId="0" borderId="9" xfId="0" applyBorder="1" applyProtection="1">
      <alignment vertical="center"/>
    </xf>
    <xf numFmtId="0" fontId="0" fillId="0" borderId="4" xfId="0" applyBorder="1" applyProtection="1">
      <alignment vertical="center"/>
    </xf>
    <xf numFmtId="38" fontId="0" fillId="0" borderId="4" xfId="0" applyNumberFormat="1" applyBorder="1" applyAlignment="1" applyProtection="1">
      <alignment horizontal="left" vertical="center"/>
    </xf>
    <xf numFmtId="38" fontId="0" fillId="0" borderId="5" xfId="0" applyNumberFormat="1" applyBorder="1" applyAlignment="1" applyProtection="1">
      <alignment horizontal="left" vertical="center"/>
    </xf>
    <xf numFmtId="0" fontId="0" fillId="0" borderId="22" xfId="0" applyBorder="1" applyAlignment="1" applyProtection="1">
      <alignment horizontal="center" vertical="center"/>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0" fillId="0" borderId="1" xfId="0" applyBorder="1" applyAlignment="1" applyProtection="1">
      <alignment horizontal="center" vertical="center"/>
    </xf>
    <xf numFmtId="0" fontId="0" fillId="0" borderId="9" xfId="0" applyBorder="1" applyAlignment="1" applyProtection="1">
      <alignment horizontal="left" vertical="center"/>
    </xf>
    <xf numFmtId="38" fontId="0" fillId="2" borderId="9" xfId="2" applyFont="1" applyFill="1" applyBorder="1" applyAlignment="1" applyProtection="1">
      <alignment horizontal="right" vertical="center"/>
    </xf>
    <xf numFmtId="38" fontId="0" fillId="2" borderId="4" xfId="2" applyFont="1" applyFill="1" applyBorder="1" applyAlignment="1" applyProtection="1">
      <alignment horizontal="right" vertical="center"/>
    </xf>
    <xf numFmtId="38" fontId="0" fillId="2" borderId="10" xfId="2" applyFont="1" applyFill="1" applyBorder="1" applyAlignment="1" applyProtection="1">
      <alignment horizontal="right" vertical="center"/>
    </xf>
    <xf numFmtId="38" fontId="0" fillId="2" borderId="0" xfId="2" applyFont="1" applyFill="1" applyBorder="1" applyAlignment="1" applyProtection="1">
      <alignment horizontal="right" vertical="center"/>
    </xf>
    <xf numFmtId="38" fontId="0" fillId="2" borderId="11" xfId="2" applyFont="1" applyFill="1" applyBorder="1" applyAlignment="1" applyProtection="1">
      <alignment horizontal="right" vertical="center"/>
    </xf>
    <xf numFmtId="38" fontId="0" fillId="2" borderId="7" xfId="2" applyFont="1" applyFill="1" applyBorder="1" applyAlignment="1" applyProtection="1">
      <alignment horizontal="right" vertical="center"/>
    </xf>
    <xf numFmtId="38" fontId="0" fillId="2" borderId="5" xfId="2" applyFont="1" applyFill="1" applyBorder="1" applyAlignment="1" applyProtection="1">
      <alignment horizontal="right" vertical="center"/>
    </xf>
    <xf numFmtId="38" fontId="0" fillId="2" borderId="6" xfId="2" applyFont="1" applyFill="1" applyBorder="1" applyAlignment="1" applyProtection="1">
      <alignment horizontal="right" vertical="center"/>
    </xf>
    <xf numFmtId="38" fontId="0" fillId="2" borderId="8" xfId="2" applyFont="1" applyFill="1" applyBorder="1" applyAlignment="1" applyProtection="1">
      <alignment horizontal="right" vertical="center"/>
    </xf>
    <xf numFmtId="0" fontId="0" fillId="2" borderId="15" xfId="0" applyFill="1" applyBorder="1" applyAlignment="1" applyProtection="1">
      <alignment horizontal="left" vertical="center" shrinkToFit="1"/>
    </xf>
    <xf numFmtId="0" fontId="0" fillId="2" borderId="16" xfId="0" applyFill="1" applyBorder="1" applyAlignment="1" applyProtection="1">
      <alignment horizontal="left" vertical="center" shrinkToFit="1"/>
    </xf>
    <xf numFmtId="0" fontId="0" fillId="2" borderId="17" xfId="0" applyFill="1" applyBorder="1" applyAlignment="1" applyProtection="1">
      <alignment horizontal="left" vertical="center" shrinkToFit="1"/>
    </xf>
    <xf numFmtId="0" fontId="0" fillId="2" borderId="18" xfId="0" applyFill="1" applyBorder="1" applyAlignment="1" applyProtection="1">
      <alignment horizontal="left" vertical="center" shrinkToFit="1"/>
    </xf>
    <xf numFmtId="0" fontId="0" fillId="2" borderId="19" xfId="0" applyFill="1" applyBorder="1" applyAlignment="1" applyProtection="1">
      <alignment horizontal="left" vertical="center" shrinkToFit="1"/>
    </xf>
    <xf numFmtId="0" fontId="0" fillId="2" borderId="20" xfId="0" applyFill="1" applyBorder="1" applyAlignment="1" applyProtection="1">
      <alignment horizontal="left" vertical="center" shrinkToFit="1"/>
    </xf>
    <xf numFmtId="0" fontId="0" fillId="0" borderId="9" xfId="0" applyBorder="1" applyAlignment="1" applyProtection="1">
      <alignment horizontal="left" vertical="center" wrapText="1"/>
    </xf>
    <xf numFmtId="0" fontId="0" fillId="0" borderId="4" xfId="0" applyBorder="1" applyAlignment="1" applyProtection="1">
      <alignment horizontal="left" vertical="center" wrapText="1"/>
    </xf>
    <xf numFmtId="0" fontId="0" fillId="0" borderId="5" xfId="0" applyBorder="1" applyAlignment="1" applyProtection="1">
      <alignment horizontal="left" vertical="center" wrapText="1"/>
    </xf>
    <xf numFmtId="0" fontId="0" fillId="0" borderId="10" xfId="0" applyBorder="1" applyAlignment="1" applyProtection="1">
      <alignment horizontal="left" vertical="center" wrapText="1"/>
    </xf>
    <xf numFmtId="0" fontId="0" fillId="0" borderId="6" xfId="0" applyBorder="1" applyAlignment="1" applyProtection="1">
      <alignment horizontal="left" vertical="center" wrapText="1"/>
    </xf>
    <xf numFmtId="0" fontId="0" fillId="0" borderId="10" xfId="0" applyBorder="1" applyAlignment="1" applyProtection="1">
      <alignment vertical="center" wrapText="1"/>
    </xf>
    <xf numFmtId="0" fontId="0" fillId="0" borderId="0" xfId="0" applyAlignment="1" applyProtection="1">
      <alignment vertical="center" wrapText="1"/>
    </xf>
    <xf numFmtId="0" fontId="0" fillId="0" borderId="6" xfId="0" applyBorder="1" applyAlignment="1" applyProtection="1">
      <alignment vertical="center" wrapText="1"/>
    </xf>
    <xf numFmtId="0" fontId="21" fillId="0" borderId="10" xfId="0" applyFont="1" applyBorder="1" applyAlignment="1" applyProtection="1">
      <alignment horizontal="center" vertical="center" wrapText="1"/>
    </xf>
    <xf numFmtId="0" fontId="21" fillId="0" borderId="0" xfId="0" applyFont="1" applyAlignment="1" applyProtection="1">
      <alignment horizontal="center" vertical="center" wrapText="1"/>
    </xf>
    <xf numFmtId="0" fontId="21" fillId="0" borderId="6" xfId="0" applyFont="1" applyBorder="1" applyAlignment="1" applyProtection="1">
      <alignment horizontal="center" vertical="center" wrapText="1"/>
    </xf>
    <xf numFmtId="0" fontId="21" fillId="0" borderId="11" xfId="0" applyFont="1" applyBorder="1" applyAlignment="1" applyProtection="1">
      <alignment horizontal="center" vertical="center" wrapText="1"/>
    </xf>
    <xf numFmtId="0" fontId="21" fillId="0" borderId="7" xfId="0" applyFont="1" applyBorder="1" applyAlignment="1" applyProtection="1">
      <alignment horizontal="center" vertical="center" wrapText="1"/>
    </xf>
    <xf numFmtId="0" fontId="21" fillId="0" borderId="8" xfId="0" applyFont="1" applyBorder="1" applyAlignment="1" applyProtection="1">
      <alignment horizontal="center" vertical="center" wrapText="1"/>
    </xf>
    <xf numFmtId="0" fontId="6" fillId="0" borderId="9"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8" xfId="0" applyFont="1" applyBorder="1" applyAlignment="1" applyProtection="1">
      <alignment horizontal="center" vertical="center"/>
    </xf>
    <xf numFmtId="0" fontId="6" fillId="0" borderId="9"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38" fontId="0" fillId="0" borderId="9" xfId="2" applyFont="1" applyFill="1" applyBorder="1" applyAlignment="1" applyProtection="1">
      <alignment horizontal="right" vertical="center"/>
    </xf>
    <xf numFmtId="38" fontId="0" fillId="0" borderId="4" xfId="2" applyFont="1" applyFill="1" applyBorder="1" applyAlignment="1" applyProtection="1">
      <alignment horizontal="right" vertical="center"/>
    </xf>
    <xf numFmtId="38" fontId="0" fillId="0" borderId="10" xfId="2" applyFont="1" applyFill="1" applyBorder="1" applyAlignment="1" applyProtection="1">
      <alignment horizontal="right" vertical="center"/>
    </xf>
    <xf numFmtId="38" fontId="0" fillId="0" borderId="0" xfId="2" applyFont="1" applyFill="1" applyBorder="1" applyAlignment="1" applyProtection="1">
      <alignment horizontal="right" vertical="center"/>
    </xf>
    <xf numFmtId="38" fontId="0" fillId="0" borderId="11" xfId="2" applyFont="1" applyFill="1" applyBorder="1" applyAlignment="1" applyProtection="1">
      <alignment horizontal="right" vertical="center"/>
    </xf>
    <xf numFmtId="38" fontId="0" fillId="0" borderId="7" xfId="2" applyFont="1" applyFill="1" applyBorder="1" applyAlignment="1" applyProtection="1">
      <alignment horizontal="right" vertical="center"/>
    </xf>
    <xf numFmtId="0" fontId="0" fillId="0" borderId="9" xfId="0" applyBorder="1" applyAlignment="1" applyProtection="1">
      <alignment horizontal="left" wrapText="1"/>
    </xf>
    <xf numFmtId="0" fontId="0" fillId="0" borderId="4" xfId="0" applyBorder="1" applyAlignment="1" applyProtection="1">
      <alignment horizontal="left" wrapText="1"/>
    </xf>
    <xf numFmtId="0" fontId="0" fillId="0" borderId="5" xfId="0" applyBorder="1" applyAlignment="1" applyProtection="1">
      <alignment horizontal="left" wrapText="1"/>
    </xf>
    <xf numFmtId="0" fontId="0" fillId="0" borderId="10" xfId="0" applyBorder="1" applyAlignment="1" applyProtection="1">
      <alignment horizontal="left" wrapText="1"/>
    </xf>
    <xf numFmtId="0" fontId="0" fillId="0" borderId="0" xfId="0" applyAlignment="1" applyProtection="1">
      <alignment horizontal="left" wrapText="1"/>
    </xf>
    <xf numFmtId="0" fontId="0" fillId="0" borderId="6" xfId="0" applyBorder="1" applyAlignment="1" applyProtection="1">
      <alignment horizontal="left" wrapText="1"/>
    </xf>
    <xf numFmtId="0" fontId="0" fillId="2" borderId="9" xfId="0" applyFill="1" applyBorder="1" applyAlignment="1" applyProtection="1">
      <alignment horizontal="left" vertical="top" wrapText="1"/>
    </xf>
    <xf numFmtId="0" fontId="0" fillId="2" borderId="4" xfId="0" applyFill="1" applyBorder="1" applyAlignment="1" applyProtection="1">
      <alignment horizontal="left" vertical="top"/>
    </xf>
    <xf numFmtId="0" fontId="0" fillId="2" borderId="5" xfId="0" applyFill="1" applyBorder="1" applyAlignment="1" applyProtection="1">
      <alignment horizontal="left" vertical="top"/>
    </xf>
    <xf numFmtId="0" fontId="0" fillId="2" borderId="10" xfId="0" applyFill="1" applyBorder="1" applyAlignment="1" applyProtection="1">
      <alignment horizontal="left" vertical="top"/>
    </xf>
    <xf numFmtId="0" fontId="0" fillId="2" borderId="0" xfId="0" applyFill="1" applyAlignment="1" applyProtection="1">
      <alignment horizontal="left" vertical="top"/>
    </xf>
    <xf numFmtId="0" fontId="0" fillId="2" borderId="6" xfId="0" applyFill="1" applyBorder="1" applyAlignment="1" applyProtection="1">
      <alignment horizontal="left" vertical="top"/>
    </xf>
    <xf numFmtId="0" fontId="20" fillId="0" borderId="10" xfId="0" applyFont="1" applyBorder="1" applyAlignment="1" applyProtection="1">
      <alignment horizontal="left" vertical="center" wrapText="1"/>
    </xf>
    <xf numFmtId="0" fontId="20" fillId="0" borderId="0" xfId="0" applyFont="1" applyAlignment="1" applyProtection="1">
      <alignment horizontal="left" vertical="center" wrapText="1"/>
    </xf>
    <xf numFmtId="0" fontId="20" fillId="0" borderId="6" xfId="0" applyFont="1" applyBorder="1" applyAlignment="1" applyProtection="1">
      <alignment horizontal="left" vertical="center" wrapText="1"/>
    </xf>
    <xf numFmtId="0" fontId="20" fillId="0" borderId="11" xfId="0" applyFont="1" applyBorder="1" applyAlignment="1" applyProtection="1">
      <alignment horizontal="left" vertical="center" wrapText="1"/>
    </xf>
    <xf numFmtId="0" fontId="20" fillId="0" borderId="7" xfId="0" applyFont="1" applyBorder="1" applyAlignment="1" applyProtection="1">
      <alignment horizontal="left" vertical="center" wrapText="1"/>
    </xf>
    <xf numFmtId="0" fontId="20" fillId="0" borderId="8" xfId="0" applyFont="1" applyBorder="1" applyAlignment="1" applyProtection="1">
      <alignment horizontal="left" vertical="center" wrapText="1"/>
    </xf>
    <xf numFmtId="0" fontId="14" fillId="0" borderId="0" xfId="0" applyFont="1" applyAlignment="1" applyProtection="1">
      <alignment horizontal="center" vertical="center"/>
    </xf>
    <xf numFmtId="0" fontId="0" fillId="2" borderId="9" xfId="0" applyFill="1" applyBorder="1" applyAlignment="1" applyProtection="1">
      <alignment vertical="top" wrapText="1"/>
    </xf>
    <xf numFmtId="0" fontId="0" fillId="2" borderId="4" xfId="0" applyFill="1" applyBorder="1" applyAlignment="1" applyProtection="1">
      <alignment vertical="top" wrapText="1"/>
    </xf>
    <xf numFmtId="0" fontId="0" fillId="2" borderId="5" xfId="0" applyFill="1" applyBorder="1" applyAlignment="1" applyProtection="1">
      <alignment vertical="top" wrapText="1"/>
    </xf>
    <xf numFmtId="0" fontId="0" fillId="2" borderId="10" xfId="0" applyFill="1" applyBorder="1" applyAlignment="1" applyProtection="1">
      <alignment vertical="top" wrapText="1"/>
    </xf>
    <xf numFmtId="0" fontId="0" fillId="2" borderId="0" xfId="0" applyFill="1" applyAlignment="1" applyProtection="1">
      <alignment vertical="top" wrapText="1"/>
    </xf>
    <xf numFmtId="0" fontId="0" fillId="2" borderId="6" xfId="0" applyFill="1" applyBorder="1" applyAlignment="1" applyProtection="1">
      <alignment vertical="top" wrapText="1"/>
    </xf>
    <xf numFmtId="0" fontId="0" fillId="2" borderId="11" xfId="0" applyFill="1" applyBorder="1" applyAlignment="1" applyProtection="1">
      <alignment vertical="top" wrapText="1"/>
    </xf>
    <xf numFmtId="0" fontId="0" fillId="2" borderId="7" xfId="0" applyFill="1" applyBorder="1" applyAlignment="1" applyProtection="1">
      <alignment vertical="top" wrapText="1"/>
    </xf>
    <xf numFmtId="0" fontId="0" fillId="2" borderId="8" xfId="0" applyFill="1" applyBorder="1" applyAlignment="1" applyProtection="1">
      <alignment vertical="top" wrapText="1"/>
    </xf>
    <xf numFmtId="0" fontId="0" fillId="2" borderId="9" xfId="0" applyFill="1" applyBorder="1" applyAlignment="1" applyProtection="1">
      <alignment horizontal="center" vertical="center"/>
    </xf>
    <xf numFmtId="0" fontId="0" fillId="2" borderId="4" xfId="0" applyFill="1" applyBorder="1" applyAlignment="1" applyProtection="1">
      <alignment horizontal="center" vertical="center"/>
    </xf>
    <xf numFmtId="0" fontId="0" fillId="2" borderId="5" xfId="0" applyFill="1" applyBorder="1" applyAlignment="1" applyProtection="1">
      <alignment horizontal="center" vertical="center"/>
    </xf>
    <xf numFmtId="0" fontId="0" fillId="2" borderId="11" xfId="0" applyFill="1" applyBorder="1" applyAlignment="1" applyProtection="1">
      <alignment horizontal="center" vertical="center"/>
    </xf>
    <xf numFmtId="0" fontId="0" fillId="2" borderId="7" xfId="0" applyFill="1" applyBorder="1" applyAlignment="1" applyProtection="1">
      <alignment horizontal="center" vertical="center"/>
    </xf>
    <xf numFmtId="0" fontId="0" fillId="2" borderId="8" xfId="0" applyFill="1" applyBorder="1" applyAlignment="1" applyProtection="1">
      <alignment horizontal="center" vertical="center"/>
    </xf>
    <xf numFmtId="0" fontId="0" fillId="2" borderId="9" xfId="0" applyFill="1" applyBorder="1" applyAlignment="1" applyProtection="1">
      <alignment horizontal="left" vertical="center"/>
    </xf>
    <xf numFmtId="0" fontId="0" fillId="2" borderId="4" xfId="0" applyFill="1" applyBorder="1" applyAlignment="1" applyProtection="1">
      <alignment horizontal="left" vertical="center"/>
    </xf>
    <xf numFmtId="0" fontId="0" fillId="2" borderId="11" xfId="0" applyFill="1" applyBorder="1" applyAlignment="1" applyProtection="1">
      <alignment horizontal="left" vertical="center"/>
    </xf>
    <xf numFmtId="0" fontId="0" fillId="2" borderId="7" xfId="0" applyFill="1" applyBorder="1" applyAlignment="1" applyProtection="1">
      <alignment horizontal="left" vertical="center"/>
    </xf>
    <xf numFmtId="0" fontId="12" fillId="0" borderId="4" xfId="0" applyFont="1" applyBorder="1" applyAlignment="1" applyProtection="1">
      <alignment horizontal="center" vertical="center"/>
    </xf>
    <xf numFmtId="0" fontId="12" fillId="0" borderId="7" xfId="0" applyFont="1" applyBorder="1" applyAlignment="1" applyProtection="1">
      <alignment horizontal="center" vertical="center"/>
    </xf>
    <xf numFmtId="49" fontId="6" fillId="2" borderId="9" xfId="0" applyNumberFormat="1" applyFont="1" applyFill="1" applyBorder="1" applyAlignment="1" applyProtection="1">
      <alignment horizontal="right" vertical="center"/>
    </xf>
    <xf numFmtId="49" fontId="6" fillId="2" borderId="4" xfId="0" applyNumberFormat="1" applyFont="1" applyFill="1" applyBorder="1" applyAlignment="1" applyProtection="1">
      <alignment horizontal="right" vertical="center"/>
    </xf>
    <xf numFmtId="49" fontId="6" fillId="2" borderId="11" xfId="0" applyNumberFormat="1" applyFont="1" applyFill="1" applyBorder="1" applyAlignment="1" applyProtection="1">
      <alignment horizontal="right" vertical="center"/>
    </xf>
    <xf numFmtId="49" fontId="6" fillId="2" borderId="7" xfId="0" applyNumberFormat="1" applyFont="1" applyFill="1" applyBorder="1" applyAlignment="1" applyProtection="1">
      <alignment horizontal="right" vertical="center"/>
    </xf>
    <xf numFmtId="0" fontId="6" fillId="0" borderId="10" xfId="0" applyFont="1" applyBorder="1" applyAlignment="1" applyProtection="1">
      <alignment horizontal="center" vertical="center" wrapText="1"/>
    </xf>
    <xf numFmtId="0" fontId="6" fillId="0" borderId="0" xfId="0" applyFont="1" applyAlignment="1" applyProtection="1">
      <alignment horizontal="center" vertical="center" wrapText="1"/>
    </xf>
    <xf numFmtId="0" fontId="6" fillId="0" borderId="6" xfId="0" applyFont="1" applyBorder="1" applyAlignment="1" applyProtection="1">
      <alignment horizontal="center" vertical="center" wrapText="1"/>
    </xf>
    <xf numFmtId="38" fontId="0" fillId="2" borderId="0" xfId="2" applyFont="1" applyFill="1" applyBorder="1" applyAlignment="1" applyProtection="1">
      <alignment horizontal="center" vertical="center" shrinkToFit="1"/>
    </xf>
    <xf numFmtId="38" fontId="0" fillId="2" borderId="4" xfId="2" applyFont="1" applyFill="1" applyBorder="1" applyAlignment="1" applyProtection="1">
      <alignment horizontal="right" vertical="center" shrinkToFit="1"/>
    </xf>
    <xf numFmtId="38" fontId="0" fillId="2" borderId="0" xfId="2" applyFont="1" applyFill="1" applyBorder="1" applyAlignment="1" applyProtection="1">
      <alignment horizontal="right" vertical="center" shrinkToFit="1"/>
    </xf>
    <xf numFmtId="38" fontId="0" fillId="2" borderId="7" xfId="2" applyFont="1" applyFill="1" applyBorder="1" applyAlignment="1" applyProtection="1">
      <alignment horizontal="right" vertical="center" shrinkToFit="1"/>
    </xf>
    <xf numFmtId="38" fontId="0" fillId="0" borderId="0" xfId="2" applyFont="1" applyFill="1" applyBorder="1" applyAlignment="1" applyProtection="1">
      <alignment horizontal="right" vertical="center" shrinkToFit="1"/>
    </xf>
    <xf numFmtId="38" fontId="5" fillId="0" borderId="0" xfId="2" applyFont="1" applyFill="1" applyBorder="1" applyAlignment="1" applyProtection="1">
      <alignment horizontal="right" vertical="center" shrinkToFit="1"/>
    </xf>
    <xf numFmtId="38" fontId="0" fillId="3" borderId="0" xfId="2" applyFont="1" applyFill="1" applyBorder="1" applyAlignment="1" applyProtection="1">
      <alignment horizontal="center" vertical="center" shrinkToFit="1"/>
    </xf>
    <xf numFmtId="0" fontId="0" fillId="2" borderId="0" xfId="0" applyFill="1" applyAlignment="1" applyProtection="1">
      <alignment horizontal="center" vertical="center"/>
    </xf>
    <xf numFmtId="38" fontId="0" fillId="3" borderId="0" xfId="2" applyFont="1" applyFill="1" applyBorder="1" applyAlignment="1" applyProtection="1">
      <alignment horizontal="right" vertical="center" shrinkToFit="1"/>
    </xf>
    <xf numFmtId="0" fontId="0" fillId="2" borderId="5" xfId="0" applyFill="1" applyBorder="1" applyAlignment="1" applyProtection="1">
      <alignment horizontal="left" vertical="center"/>
    </xf>
    <xf numFmtId="0" fontId="0" fillId="2" borderId="10" xfId="0" applyFill="1" applyBorder="1" applyAlignment="1" applyProtection="1">
      <alignment horizontal="left" vertical="center"/>
    </xf>
    <xf numFmtId="0" fontId="0" fillId="2" borderId="0" xfId="0" applyFill="1" applyAlignment="1" applyProtection="1">
      <alignment horizontal="left" vertical="center"/>
    </xf>
    <xf numFmtId="0" fontId="0" fillId="2" borderId="6" xfId="0" applyFill="1" applyBorder="1" applyAlignment="1" applyProtection="1">
      <alignment horizontal="left" vertical="center"/>
    </xf>
    <xf numFmtId="0" fontId="0" fillId="2" borderId="8" xfId="0" applyFill="1" applyBorder="1" applyAlignment="1" applyProtection="1">
      <alignment horizontal="left" vertical="center"/>
    </xf>
    <xf numFmtId="0" fontId="0" fillId="0" borderId="9" xfId="0" applyBorder="1" applyAlignment="1" applyProtection="1">
      <alignment horizontal="center" vertical="center" wrapText="1"/>
    </xf>
    <xf numFmtId="0" fontId="2" fillId="2" borderId="12" xfId="0" applyFont="1" applyFill="1" applyBorder="1" applyAlignment="1" applyProtection="1">
      <alignment horizontal="left" vertical="center"/>
    </xf>
    <xf numFmtId="0" fontId="12" fillId="2" borderId="13" xfId="0" applyFont="1" applyFill="1" applyBorder="1" applyAlignment="1" applyProtection="1">
      <alignment horizontal="left" vertical="center"/>
    </xf>
    <xf numFmtId="0" fontId="12" fillId="2" borderId="14" xfId="0" applyFont="1" applyFill="1" applyBorder="1" applyAlignment="1" applyProtection="1">
      <alignment horizontal="left" vertical="center"/>
    </xf>
    <xf numFmtId="0" fontId="0" fillId="2" borderId="15" xfId="0" applyFill="1" applyBorder="1" applyAlignment="1" applyProtection="1">
      <alignment horizontal="left" vertical="center"/>
    </xf>
    <xf numFmtId="0" fontId="0" fillId="2" borderId="16" xfId="0" applyFill="1" applyBorder="1" applyAlignment="1" applyProtection="1">
      <alignment horizontal="left" vertical="center"/>
    </xf>
    <xf numFmtId="0" fontId="0" fillId="2" borderId="17" xfId="0" applyFill="1" applyBorder="1" applyAlignment="1" applyProtection="1">
      <alignment horizontal="left" vertical="center"/>
    </xf>
    <xf numFmtId="0" fontId="0" fillId="2" borderId="18" xfId="0" applyFill="1" applyBorder="1" applyAlignment="1" applyProtection="1">
      <alignment horizontal="left" vertical="center"/>
    </xf>
    <xf numFmtId="0" fontId="0" fillId="2" borderId="21" xfId="0" applyFill="1" applyBorder="1" applyAlignment="1" applyProtection="1">
      <alignment horizontal="left" vertical="center"/>
    </xf>
    <xf numFmtId="0" fontId="0" fillId="2" borderId="19" xfId="0" applyFill="1" applyBorder="1" applyAlignment="1" applyProtection="1">
      <alignment horizontal="left" vertical="center"/>
    </xf>
    <xf numFmtId="0" fontId="0" fillId="2" borderId="20" xfId="0" applyFill="1" applyBorder="1" applyAlignment="1" applyProtection="1">
      <alignment horizontal="left" vertical="center"/>
    </xf>
    <xf numFmtId="0" fontId="0" fillId="2" borderId="22" xfId="0" applyFill="1" applyBorder="1" applyAlignment="1" applyProtection="1">
      <alignment horizontal="left" vertical="center"/>
    </xf>
    <xf numFmtId="0" fontId="0" fillId="2" borderId="2" xfId="0" applyFill="1" applyBorder="1" applyAlignment="1" applyProtection="1">
      <alignment horizontal="left" vertical="center"/>
    </xf>
    <xf numFmtId="0" fontId="0" fillId="2" borderId="3" xfId="0" applyFill="1" applyBorder="1" applyAlignment="1" applyProtection="1">
      <alignment horizontal="left" vertical="center"/>
    </xf>
    <xf numFmtId="0" fontId="0" fillId="2" borderId="27" xfId="0" applyFill="1" applyBorder="1" applyAlignment="1" applyProtection="1">
      <alignment horizontal="left" vertical="center"/>
    </xf>
    <xf numFmtId="0" fontId="0" fillId="2" borderId="30" xfId="0" applyFill="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Alignment="1" applyProtection="1">
      <alignment horizontal="center" vertical="center"/>
    </xf>
    <xf numFmtId="0" fontId="15" fillId="2" borderId="27" xfId="0" applyFont="1" applyFill="1" applyBorder="1" applyAlignment="1" applyProtection="1">
      <alignment horizontal="left" vertical="center"/>
    </xf>
    <xf numFmtId="0" fontId="15" fillId="2" borderId="21" xfId="0" applyFont="1" applyFill="1" applyBorder="1" applyAlignment="1" applyProtection="1">
      <alignment horizontal="left" vertical="center"/>
    </xf>
    <xf numFmtId="0" fontId="15" fillId="2" borderId="30" xfId="0" applyFont="1" applyFill="1" applyBorder="1" applyAlignment="1" applyProtection="1">
      <alignment horizontal="left" vertical="center"/>
    </xf>
    <xf numFmtId="0" fontId="15" fillId="2" borderId="11" xfId="0" applyFont="1" applyFill="1" applyBorder="1" applyAlignment="1" applyProtection="1">
      <alignment horizontal="left" vertical="center"/>
    </xf>
    <xf numFmtId="0" fontId="15" fillId="2" borderId="7" xfId="0" applyFont="1" applyFill="1" applyBorder="1" applyAlignment="1" applyProtection="1">
      <alignment horizontal="left" vertical="center"/>
    </xf>
    <xf numFmtId="0" fontId="15" fillId="2" borderId="8" xfId="0" applyFont="1" applyFill="1" applyBorder="1" applyAlignment="1" applyProtection="1">
      <alignment horizontal="left" vertical="center"/>
    </xf>
    <xf numFmtId="0" fontId="6" fillId="0" borderId="9" xfId="0" applyFont="1" applyBorder="1" applyAlignment="1" applyProtection="1">
      <alignment horizontal="left"/>
    </xf>
    <xf numFmtId="0" fontId="6" fillId="0" borderId="4" xfId="0" applyFont="1" applyBorder="1" applyAlignment="1" applyProtection="1">
      <alignment horizontal="left"/>
    </xf>
    <xf numFmtId="0" fontId="6" fillId="0" borderId="5" xfId="0" applyFont="1" applyBorder="1" applyAlignment="1" applyProtection="1">
      <alignment horizontal="left"/>
    </xf>
    <xf numFmtId="0" fontId="6" fillId="0" borderId="10" xfId="0" applyFont="1" applyBorder="1" applyAlignment="1" applyProtection="1">
      <alignment horizontal="left"/>
    </xf>
    <xf numFmtId="0" fontId="6" fillId="0" borderId="0" xfId="0" applyFont="1" applyAlignment="1" applyProtection="1">
      <alignment horizontal="left"/>
    </xf>
    <xf numFmtId="0" fontId="6" fillId="0" borderId="6" xfId="0" applyFont="1" applyBorder="1" applyAlignment="1" applyProtection="1">
      <alignment horizontal="left"/>
    </xf>
    <xf numFmtId="55" fontId="0" fillId="2" borderId="9" xfId="0" applyNumberFormat="1" applyFill="1" applyBorder="1" applyAlignment="1" applyProtection="1">
      <alignment horizontal="left" vertical="center" wrapText="1"/>
    </xf>
    <xf numFmtId="55" fontId="0" fillId="2" borderId="4" xfId="0" applyNumberFormat="1" applyFill="1" applyBorder="1" applyAlignment="1" applyProtection="1">
      <alignment horizontal="left" vertical="center" wrapText="1"/>
    </xf>
    <xf numFmtId="55" fontId="0" fillId="2" borderId="5" xfId="0" applyNumberFormat="1" applyFill="1" applyBorder="1" applyAlignment="1" applyProtection="1">
      <alignment horizontal="left" vertical="center" wrapText="1"/>
    </xf>
    <xf numFmtId="55" fontId="0" fillId="2" borderId="10" xfId="0" applyNumberFormat="1" applyFill="1" applyBorder="1" applyAlignment="1" applyProtection="1">
      <alignment horizontal="left" vertical="center" wrapText="1"/>
    </xf>
    <xf numFmtId="55" fontId="0" fillId="2" borderId="0" xfId="0" applyNumberFormat="1" applyFill="1" applyAlignment="1" applyProtection="1">
      <alignment horizontal="left" vertical="center" wrapText="1"/>
    </xf>
    <xf numFmtId="55" fontId="0" fillId="2" borderId="6" xfId="0" applyNumberFormat="1" applyFill="1" applyBorder="1" applyAlignment="1" applyProtection="1">
      <alignment horizontal="left" vertical="center" wrapText="1"/>
    </xf>
    <xf numFmtId="55" fontId="0" fillId="2" borderId="11" xfId="0" applyNumberFormat="1" applyFill="1" applyBorder="1" applyAlignment="1" applyProtection="1">
      <alignment horizontal="left" vertical="center" wrapText="1"/>
    </xf>
    <xf numFmtId="55" fontId="0" fillId="2" borderId="7" xfId="0" applyNumberFormat="1" applyFill="1" applyBorder="1" applyAlignment="1" applyProtection="1">
      <alignment horizontal="left" vertical="center" wrapText="1"/>
    </xf>
    <xf numFmtId="55" fontId="0" fillId="2" borderId="8" xfId="0" applyNumberFormat="1" applyFill="1" applyBorder="1" applyAlignment="1" applyProtection="1">
      <alignment horizontal="left" vertical="center" wrapText="1"/>
    </xf>
    <xf numFmtId="55" fontId="0" fillId="0" borderId="9" xfId="0" applyNumberFormat="1" applyBorder="1" applyAlignment="1" applyProtection="1">
      <alignment horizontal="center" vertical="center"/>
    </xf>
    <xf numFmtId="55" fontId="0" fillId="0" borderId="4" xfId="0" applyNumberFormat="1" applyBorder="1" applyAlignment="1" applyProtection="1">
      <alignment horizontal="center" vertical="center"/>
    </xf>
    <xf numFmtId="55" fontId="0" fillId="0" borderId="11" xfId="0" applyNumberFormat="1" applyBorder="1" applyAlignment="1" applyProtection="1">
      <alignment horizontal="center" vertical="center"/>
    </xf>
    <xf numFmtId="55" fontId="0" fillId="0" borderId="7" xfId="0" applyNumberFormat="1" applyBorder="1" applyAlignment="1" applyProtection="1">
      <alignment horizontal="center" vertical="center"/>
    </xf>
    <xf numFmtId="49" fontId="0" fillId="0" borderId="4" xfId="0" applyNumberFormat="1" applyBorder="1" applyAlignment="1" applyProtection="1">
      <alignment horizontal="center" vertical="center"/>
    </xf>
    <xf numFmtId="49" fontId="0" fillId="0" borderId="7" xfId="0" applyNumberFormat="1" applyBorder="1" applyAlignment="1" applyProtection="1">
      <alignment horizontal="center" vertical="center"/>
    </xf>
    <xf numFmtId="0" fontId="0" fillId="0" borderId="22" xfId="0" applyBorder="1" applyAlignment="1" applyProtection="1">
      <alignment horizontal="center" vertical="center" shrinkToFit="1"/>
    </xf>
    <xf numFmtId="0" fontId="0" fillId="0" borderId="2" xfId="0" applyBorder="1" applyAlignment="1" applyProtection="1">
      <alignment horizontal="center" vertical="center" shrinkToFit="1"/>
    </xf>
    <xf numFmtId="0" fontId="0" fillId="0" borderId="3" xfId="0" applyBorder="1" applyAlignment="1" applyProtection="1">
      <alignment horizontal="center" vertical="center" shrinkToFit="1"/>
    </xf>
  </cellXfs>
  <cellStyles count="5">
    <cellStyle name="パーセント" xfId="4" builtinId="5"/>
    <cellStyle name="ハイパーリンク" xfId="3" builtinId="8"/>
    <cellStyle name="桁区切り" xfId="2" builtinId="6"/>
    <cellStyle name="標準" xfId="0" builtinId="0"/>
    <cellStyle name="標準 2" xfId="1" xr:uid="{94DE80EB-4899-4672-A7DA-DE27B7F301F2}"/>
  </cellStyles>
  <dxfs count="38">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fmlaLink="$AB$268" lockText="1" noThreeD="1"/>
</file>

<file path=xl/ctrlProps/ctrlProp9.xml><?xml version="1.0" encoding="utf-8"?>
<formControlPr xmlns="http://schemas.microsoft.com/office/spreadsheetml/2009/9/main" objectType="CheckBox" fmlaLink="$AB$270" lockText="1" noThreeD="1"/>
</file>

<file path=xl/ctrlProps/ctrlProp10.xml><?xml version="1.0" encoding="utf-8"?>
<formControlPr xmlns="http://schemas.microsoft.com/office/spreadsheetml/2009/9/main" objectType="CheckBox" fmlaLink="$AB$272" lockText="1" noThreeD="1"/>
</file>

<file path=xl/ctrlProps/ctrlProp11.xml><?xml version="1.0" encoding="utf-8"?>
<formControlPr xmlns="http://schemas.microsoft.com/office/spreadsheetml/2009/9/main" objectType="CheckBox" fmlaLink="$AB$266" lockText="1" noThreeD="1"/>
</file>

<file path=xl/ctrlProps/ctrlProp12.xml><?xml version="1.0" encoding="utf-8"?>
<formControlPr xmlns="http://schemas.microsoft.com/office/spreadsheetml/2009/9/main" objectType="CheckBox" fmlaLink="$AB$264"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fmlaLink="$AB$268" lockText="1" noThreeD="1"/>
</file>

<file path=xl/ctrlProps/ctrlProp21.xml><?xml version="1.0" encoding="utf-8"?>
<formControlPr xmlns="http://schemas.microsoft.com/office/spreadsheetml/2009/9/main" objectType="CheckBox" checked="Checked" fmlaLink="$AB$270" lockText="1" noThreeD="1"/>
</file>

<file path=xl/ctrlProps/ctrlProp22.xml><?xml version="1.0" encoding="utf-8"?>
<formControlPr xmlns="http://schemas.microsoft.com/office/spreadsheetml/2009/9/main" objectType="CheckBox" checked="Checked" fmlaLink="$AB$272" lockText="1" noThreeD="1"/>
</file>

<file path=xl/ctrlProps/ctrlProp23.xml><?xml version="1.0" encoding="utf-8"?>
<formControlPr xmlns="http://schemas.microsoft.com/office/spreadsheetml/2009/9/main" objectType="CheckBox" checked="Checked" fmlaLink="$AB$266" lockText="1" noThreeD="1"/>
</file>

<file path=xl/ctrlProps/ctrlProp24.xml><?xml version="1.0" encoding="utf-8"?>
<formControlPr xmlns="http://schemas.microsoft.com/office/spreadsheetml/2009/9/main" objectType="CheckBox" checked="Checked" fmlaLink="$AB$264"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530225</xdr:colOff>
      <xdr:row>79</xdr:row>
      <xdr:rowOff>88900</xdr:rowOff>
    </xdr:from>
    <xdr:to>
      <xdr:col>40</xdr:col>
      <xdr:colOff>244475</xdr:colOff>
      <xdr:row>83</xdr:row>
      <xdr:rowOff>63502</xdr:rowOff>
    </xdr:to>
    <xdr:sp macro="" textlink="">
      <xdr:nvSpPr>
        <xdr:cNvPr id="2" name="吹き出し: 角を丸めた四角形 1">
          <a:extLst>
            <a:ext uri="{FF2B5EF4-FFF2-40B4-BE49-F238E27FC236}">
              <a16:creationId xmlns:a16="http://schemas.microsoft.com/office/drawing/2014/main" id="{00000000-0008-0000-0000-000002000000}"/>
            </a:ext>
          </a:extLst>
        </xdr:cNvPr>
        <xdr:cNvSpPr/>
      </xdr:nvSpPr>
      <xdr:spPr>
        <a:xfrm>
          <a:off x="8255000" y="13519150"/>
          <a:ext cx="4438650" cy="650877"/>
        </a:xfrm>
        <a:prstGeom prst="wedgeRoundRectCallout">
          <a:avLst>
            <a:gd name="adj1" fmla="val -56095"/>
            <a:gd name="adj2" fmla="val -19424"/>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区分（新規</a:t>
          </a:r>
          <a:r>
            <a:rPr kumimoji="1" lang="en-US" altLang="ja-JP" sz="1100">
              <a:solidFill>
                <a:sysClr val="windowText" lastClr="000000"/>
              </a:solidFill>
            </a:rPr>
            <a:t>or</a:t>
          </a:r>
          <a:r>
            <a:rPr kumimoji="1" lang="ja-JP" altLang="en-US" sz="1100">
              <a:solidFill>
                <a:sysClr val="windowText" lastClr="000000"/>
              </a:solidFill>
            </a:rPr>
            <a:t>継続）をプルダウンより選択してください。</a:t>
          </a:r>
          <a:endParaRPr kumimoji="1" lang="en-US" altLang="ja-JP" sz="1100">
            <a:solidFill>
              <a:sysClr val="windowText" lastClr="000000"/>
            </a:solidFill>
          </a:endParaRPr>
        </a:p>
        <a:p>
          <a:pPr algn="l"/>
          <a:r>
            <a:rPr kumimoji="1" lang="ja-JP" altLang="en-US" sz="1100">
              <a:solidFill>
                <a:sysClr val="windowText" lastClr="000000"/>
              </a:solidFill>
            </a:rPr>
            <a:t>継続プロジェクトの場合、継続年数も記入してください。</a:t>
          </a:r>
        </a:p>
      </xdr:txBody>
    </xdr:sp>
    <xdr:clientData/>
  </xdr:twoCellAnchor>
  <xdr:twoCellAnchor>
    <xdr:from>
      <xdr:col>27</xdr:col>
      <xdr:colOff>58206</xdr:colOff>
      <xdr:row>133</xdr:row>
      <xdr:rowOff>0</xdr:rowOff>
    </xdr:from>
    <xdr:to>
      <xdr:col>40</xdr:col>
      <xdr:colOff>19049</xdr:colOff>
      <xdr:row>138</xdr:row>
      <xdr:rowOff>76200</xdr:rowOff>
    </xdr:to>
    <xdr:sp macro="" textlink="">
      <xdr:nvSpPr>
        <xdr:cNvPr id="7" name="吹き出し: 角を丸めた四角形 6">
          <a:extLst>
            <a:ext uri="{FF2B5EF4-FFF2-40B4-BE49-F238E27FC236}">
              <a16:creationId xmlns:a16="http://schemas.microsoft.com/office/drawing/2014/main" id="{00000000-0008-0000-0000-000007000000}"/>
            </a:ext>
          </a:extLst>
        </xdr:cNvPr>
        <xdr:cNvSpPr/>
      </xdr:nvSpPr>
      <xdr:spPr>
        <a:xfrm>
          <a:off x="8583081" y="22621875"/>
          <a:ext cx="3885143" cy="923925"/>
        </a:xfrm>
        <a:prstGeom prst="wedgeRoundRectCallout">
          <a:avLst>
            <a:gd name="adj1" fmla="val -64505"/>
            <a:gd name="adj2" fmla="val 33046"/>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どのように活動を継続・発展させていくか、時間軸と将来ビジョンを明確にし、また、現在はどの段階か分かるよう記入</a:t>
          </a:r>
          <a:r>
            <a:rPr kumimoji="1" lang="ja-JP" altLang="ja-JP" sz="1100">
              <a:solidFill>
                <a:sysClr val="windowText" lastClr="000000"/>
              </a:solidFill>
              <a:effectLst/>
              <a:latin typeface="+mn-lt"/>
              <a:ea typeface="+mn-ea"/>
              <a:cs typeface="+mn-cs"/>
            </a:rPr>
            <a:t>して</a:t>
          </a:r>
          <a:r>
            <a:rPr kumimoji="1" lang="ja-JP" altLang="en-US" sz="1100">
              <a:solidFill>
                <a:sysClr val="windowText" lastClr="000000"/>
              </a:solidFill>
            </a:rPr>
            <a:t>ください。</a:t>
          </a:r>
        </a:p>
      </xdr:txBody>
    </xdr:sp>
    <xdr:clientData/>
  </xdr:twoCellAnchor>
  <xdr:twoCellAnchor>
    <xdr:from>
      <xdr:col>26</xdr:col>
      <xdr:colOff>716491</xdr:colOff>
      <xdr:row>123</xdr:row>
      <xdr:rowOff>38100</xdr:rowOff>
    </xdr:from>
    <xdr:to>
      <xdr:col>40</xdr:col>
      <xdr:colOff>123825</xdr:colOff>
      <xdr:row>128</xdr:row>
      <xdr:rowOff>114300</xdr:rowOff>
    </xdr:to>
    <xdr:sp macro="" textlink="">
      <xdr:nvSpPr>
        <xdr:cNvPr id="8" name="吹き出し: 角を丸めた四角形 7">
          <a:extLst>
            <a:ext uri="{FF2B5EF4-FFF2-40B4-BE49-F238E27FC236}">
              <a16:creationId xmlns:a16="http://schemas.microsoft.com/office/drawing/2014/main" id="{00000000-0008-0000-0000-000008000000}"/>
            </a:ext>
          </a:extLst>
        </xdr:cNvPr>
        <xdr:cNvSpPr/>
      </xdr:nvSpPr>
      <xdr:spPr>
        <a:xfrm>
          <a:off x="8441266" y="21002625"/>
          <a:ext cx="4131734" cy="904875"/>
        </a:xfrm>
        <a:prstGeom prst="wedgeRoundRectCallout">
          <a:avLst>
            <a:gd name="adj1" fmla="val -62696"/>
            <a:gd name="adj2" fmla="val 33046"/>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本基金の助成により、環境保全の効果、ダイバーシティの実現、地域社会の発展など見込まれる効果を記入</a:t>
          </a:r>
          <a:r>
            <a:rPr kumimoji="1" lang="ja-JP" altLang="ja-JP" sz="1100">
              <a:solidFill>
                <a:sysClr val="windowText" lastClr="000000"/>
              </a:solidFill>
              <a:effectLst/>
              <a:latin typeface="+mn-lt"/>
              <a:ea typeface="+mn-ea"/>
              <a:cs typeface="+mn-cs"/>
            </a:rPr>
            <a:t>して</a:t>
          </a:r>
          <a:r>
            <a:rPr kumimoji="1" lang="ja-JP" altLang="en-US" sz="1100">
              <a:solidFill>
                <a:sysClr val="windowText" lastClr="000000"/>
              </a:solidFill>
            </a:rPr>
            <a:t>ください。</a:t>
          </a:r>
          <a:r>
            <a:rPr kumimoji="1" lang="ja-JP" altLang="ja-JP" sz="1200" b="1">
              <a:solidFill>
                <a:srgbClr val="FF0000"/>
              </a:solidFill>
              <a:effectLst/>
              <a:latin typeface="+mn-lt"/>
              <a:ea typeface="+mn-ea"/>
              <a:cs typeface="+mn-cs"/>
            </a:rPr>
            <a:t>（</a:t>
          </a:r>
          <a:r>
            <a:rPr kumimoji="1" lang="en-US" altLang="ja-JP" sz="1200" b="1">
              <a:solidFill>
                <a:srgbClr val="FF0000"/>
              </a:solidFill>
              <a:effectLst/>
              <a:latin typeface="+mn-lt"/>
              <a:ea typeface="+mn-ea"/>
              <a:cs typeface="+mn-cs"/>
            </a:rPr>
            <a:t>250</a:t>
          </a:r>
          <a:r>
            <a:rPr kumimoji="1" lang="ja-JP" altLang="ja-JP" sz="1200" b="1">
              <a:solidFill>
                <a:srgbClr val="FF0000"/>
              </a:solidFill>
              <a:effectLst/>
              <a:latin typeface="+mn-lt"/>
              <a:ea typeface="+mn-ea"/>
              <a:cs typeface="+mn-cs"/>
            </a:rPr>
            <a:t>字以内）</a:t>
          </a:r>
          <a:endParaRPr kumimoji="1" lang="ja-JP" altLang="en-US" sz="1100">
            <a:solidFill>
              <a:srgbClr val="FF0000"/>
            </a:solidFill>
          </a:endParaRPr>
        </a:p>
      </xdr:txBody>
    </xdr:sp>
    <xdr:clientData/>
  </xdr:twoCellAnchor>
  <xdr:twoCellAnchor>
    <xdr:from>
      <xdr:col>26</xdr:col>
      <xdr:colOff>581024</xdr:colOff>
      <xdr:row>147</xdr:row>
      <xdr:rowOff>20743</xdr:rowOff>
    </xdr:from>
    <xdr:to>
      <xdr:col>37</xdr:col>
      <xdr:colOff>210396</xdr:colOff>
      <xdr:row>153</xdr:row>
      <xdr:rowOff>133350</xdr:rowOff>
    </xdr:to>
    <xdr:sp macro="" textlink="">
      <xdr:nvSpPr>
        <xdr:cNvPr id="9" name="吹き出し: 角を丸めた四角形 8">
          <a:extLst>
            <a:ext uri="{FF2B5EF4-FFF2-40B4-BE49-F238E27FC236}">
              <a16:creationId xmlns:a16="http://schemas.microsoft.com/office/drawing/2014/main" id="{00000000-0008-0000-0000-000009000000}"/>
            </a:ext>
          </a:extLst>
        </xdr:cNvPr>
        <xdr:cNvSpPr/>
      </xdr:nvSpPr>
      <xdr:spPr>
        <a:xfrm>
          <a:off x="8305799" y="25100068"/>
          <a:ext cx="3496522" cy="1131782"/>
        </a:xfrm>
        <a:prstGeom prst="wedgeRoundRectCallout">
          <a:avLst>
            <a:gd name="adj1" fmla="val -61688"/>
            <a:gd name="adj2" fmla="val -14666"/>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助成を希望する活動全体の収支予算を記入してください。</a:t>
          </a:r>
          <a:endParaRPr kumimoji="1" lang="en-US" altLang="ja-JP" sz="1100">
            <a:solidFill>
              <a:sysClr val="windowText" lastClr="000000"/>
            </a:solidFill>
          </a:endParaRPr>
        </a:p>
        <a:p>
          <a:pPr algn="l"/>
          <a:r>
            <a:rPr kumimoji="1" lang="ja-JP" altLang="en-US" sz="1100">
              <a:solidFill>
                <a:sysClr val="windowText" lastClr="000000"/>
              </a:solidFill>
            </a:rPr>
            <a:t>収入合計と支出合計の金額は一致させてください。</a:t>
          </a:r>
        </a:p>
      </xdr:txBody>
    </xdr:sp>
    <xdr:clientData/>
  </xdr:twoCellAnchor>
  <xdr:twoCellAnchor>
    <xdr:from>
      <xdr:col>26</xdr:col>
      <xdr:colOff>782320</xdr:colOff>
      <xdr:row>141</xdr:row>
      <xdr:rowOff>37042</xdr:rowOff>
    </xdr:from>
    <xdr:to>
      <xdr:col>38</xdr:col>
      <xdr:colOff>75354</xdr:colOff>
      <xdr:row>146</xdr:row>
      <xdr:rowOff>45508</xdr:rowOff>
    </xdr:to>
    <xdr:sp macro="" textlink="">
      <xdr:nvSpPr>
        <xdr:cNvPr id="11" name="吹き出し: 角を丸めた四角形 10">
          <a:extLst>
            <a:ext uri="{FF2B5EF4-FFF2-40B4-BE49-F238E27FC236}">
              <a16:creationId xmlns:a16="http://schemas.microsoft.com/office/drawing/2014/main" id="{00000000-0008-0000-0000-00000B000000}"/>
            </a:ext>
          </a:extLst>
        </xdr:cNvPr>
        <xdr:cNvSpPr/>
      </xdr:nvSpPr>
      <xdr:spPr>
        <a:xfrm>
          <a:off x="8507095" y="24030517"/>
          <a:ext cx="3445934" cy="903816"/>
        </a:xfrm>
        <a:prstGeom prst="wedgeRoundRectCallout">
          <a:avLst>
            <a:gd name="adj1" fmla="val -65554"/>
            <a:gd name="adj2" fmla="val -34711"/>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1</a:t>
          </a:r>
          <a:r>
            <a:rPr kumimoji="1" lang="ja-JP" altLang="en-US" sz="1100">
              <a:solidFill>
                <a:sysClr val="windowText" lastClr="000000"/>
              </a:solidFill>
            </a:rPr>
            <a:t>～</a:t>
          </a:r>
          <a:r>
            <a:rPr kumimoji="1" lang="en-US" altLang="ja-JP" sz="1100">
              <a:solidFill>
                <a:sysClr val="windowText" lastClr="000000"/>
              </a:solidFill>
            </a:rPr>
            <a:t>8</a:t>
          </a:r>
          <a:r>
            <a:rPr kumimoji="1" lang="ja-JP" altLang="en-US" sz="1100">
              <a:solidFill>
                <a:sysClr val="windowText" lastClr="000000"/>
              </a:solidFill>
            </a:rPr>
            <a:t>の事項に関する補足がございましたら</a:t>
          </a:r>
          <a:endParaRPr kumimoji="1" lang="en-US" altLang="ja-JP" sz="1100">
            <a:solidFill>
              <a:sysClr val="windowText" lastClr="000000"/>
            </a:solidFill>
          </a:endParaRPr>
        </a:p>
        <a:p>
          <a:pPr algn="l"/>
          <a:r>
            <a:rPr kumimoji="1" lang="ja-JP" altLang="en-US" sz="1100">
              <a:solidFill>
                <a:sysClr val="windowText" lastClr="000000"/>
              </a:solidFill>
            </a:rPr>
            <a:t>記入してください。</a:t>
          </a:r>
          <a:endParaRPr kumimoji="1" lang="en-US" altLang="ja-JP" sz="1100">
            <a:solidFill>
              <a:sysClr val="windowText" lastClr="000000"/>
            </a:solidFill>
          </a:endParaRPr>
        </a:p>
        <a:p>
          <a:pPr algn="l"/>
          <a:r>
            <a:rPr kumimoji="1" lang="ja-JP" altLang="en-US" sz="1100">
              <a:solidFill>
                <a:sysClr val="windowText" lastClr="000000"/>
              </a:solidFill>
            </a:rPr>
            <a:t>別紙として頂いても構いません。</a:t>
          </a:r>
        </a:p>
      </xdr:txBody>
    </xdr:sp>
    <xdr:clientData/>
  </xdr:twoCellAnchor>
  <xdr:twoCellAnchor>
    <xdr:from>
      <xdr:col>32</xdr:col>
      <xdr:colOff>277070</xdr:colOff>
      <xdr:row>83</xdr:row>
      <xdr:rowOff>159384</xdr:rowOff>
    </xdr:from>
    <xdr:to>
      <xdr:col>50</xdr:col>
      <xdr:colOff>228599</xdr:colOff>
      <xdr:row>93</xdr:row>
      <xdr:rowOff>85725</xdr:rowOff>
    </xdr:to>
    <xdr:sp macro="" textlink="">
      <xdr:nvSpPr>
        <xdr:cNvPr id="12" name="吹き出し: 角を丸めた四角形 11">
          <a:extLst>
            <a:ext uri="{FF2B5EF4-FFF2-40B4-BE49-F238E27FC236}">
              <a16:creationId xmlns:a16="http://schemas.microsoft.com/office/drawing/2014/main" id="{00000000-0008-0000-0000-00000C000000}"/>
            </a:ext>
          </a:extLst>
        </xdr:cNvPr>
        <xdr:cNvSpPr/>
      </xdr:nvSpPr>
      <xdr:spPr>
        <a:xfrm>
          <a:off x="10440245" y="14265909"/>
          <a:ext cx="5095029" cy="1631316"/>
        </a:xfrm>
        <a:prstGeom prst="wedgeRoundRectCallout">
          <a:avLst>
            <a:gd name="adj1" fmla="val -96971"/>
            <a:gd name="adj2" fmla="val -34829"/>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助成を希望する活動が継続プロジェクトの場合、これまでの成果を記入してください。</a:t>
          </a:r>
          <a:r>
            <a:rPr kumimoji="1" lang="ja-JP" altLang="en-US" sz="1200" b="1">
              <a:solidFill>
                <a:srgbClr val="FF0000"/>
              </a:solidFill>
            </a:rPr>
            <a:t>（</a:t>
          </a:r>
          <a:r>
            <a:rPr kumimoji="1" lang="en-US" altLang="ja-JP" sz="1200" b="1">
              <a:solidFill>
                <a:srgbClr val="FF0000"/>
              </a:solidFill>
            </a:rPr>
            <a:t>250</a:t>
          </a:r>
          <a:r>
            <a:rPr kumimoji="1" lang="ja-JP" altLang="en-US" sz="1200" b="1">
              <a:solidFill>
                <a:srgbClr val="FF0000"/>
              </a:solidFill>
            </a:rPr>
            <a:t>字以内）</a:t>
          </a:r>
          <a:endParaRPr kumimoji="1" lang="en-US" altLang="ja-JP" sz="1100" b="1">
            <a:solidFill>
              <a:srgbClr val="FF0000"/>
            </a:solidFill>
          </a:endParaRPr>
        </a:p>
        <a:p>
          <a:pPr algn="l"/>
          <a:r>
            <a:rPr kumimoji="1" lang="ja-JP" altLang="en-US" sz="1100">
              <a:solidFill>
                <a:sysClr val="windowText" lastClr="000000"/>
              </a:solidFill>
            </a:rPr>
            <a:t>新規プロジェクトの場合は、別活動での主な実績を記入ください。</a:t>
          </a:r>
          <a:endParaRPr kumimoji="1" lang="en-US" altLang="ja-JP" sz="1100">
            <a:solidFill>
              <a:sysClr val="windowText" lastClr="000000"/>
            </a:solidFill>
          </a:endParaRPr>
        </a:p>
        <a:p>
          <a:pPr algn="l"/>
          <a:r>
            <a:rPr kumimoji="1" lang="ja-JP" altLang="en-US" sz="1100">
              <a:solidFill>
                <a:sysClr val="windowText" lastClr="000000"/>
              </a:solidFill>
            </a:rPr>
            <a:t>なお、活動規模が分かるよう、活動メンバーや参加者のおおよその人数を記入してください。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28</xdr:col>
      <xdr:colOff>76199</xdr:colOff>
      <xdr:row>100</xdr:row>
      <xdr:rowOff>65829</xdr:rowOff>
    </xdr:from>
    <xdr:to>
      <xdr:col>48</xdr:col>
      <xdr:colOff>47625</xdr:colOff>
      <xdr:row>117</xdr:row>
      <xdr:rowOff>76200</xdr:rowOff>
    </xdr:to>
    <xdr:sp macro="" textlink="">
      <xdr:nvSpPr>
        <xdr:cNvPr id="13" name="吹き出し: 角を丸めた四角形 12">
          <a:extLst>
            <a:ext uri="{FF2B5EF4-FFF2-40B4-BE49-F238E27FC236}">
              <a16:creationId xmlns:a16="http://schemas.microsoft.com/office/drawing/2014/main" id="{00000000-0008-0000-0000-00000D000000}"/>
            </a:ext>
          </a:extLst>
        </xdr:cNvPr>
        <xdr:cNvSpPr/>
      </xdr:nvSpPr>
      <xdr:spPr>
        <a:xfrm>
          <a:off x="9096374" y="17077479"/>
          <a:ext cx="5686426" cy="2925021"/>
        </a:xfrm>
        <a:prstGeom prst="wedgeRoundRectCallout">
          <a:avLst>
            <a:gd name="adj1" fmla="val -68807"/>
            <a:gd name="adj2" fmla="val -22803"/>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r>
            <a:rPr kumimoji="1" lang="en-US" altLang="ja-JP" sz="1100">
              <a:solidFill>
                <a:sysClr val="windowText" lastClr="000000"/>
              </a:solidFill>
            </a:rPr>
            <a:t>6.</a:t>
          </a:r>
          <a:r>
            <a:rPr kumimoji="1" lang="ja-JP" altLang="en-US" sz="1100">
              <a:solidFill>
                <a:sysClr val="windowText" lastClr="000000"/>
              </a:solidFill>
            </a:rPr>
            <a:t>活動計画」には、「</a:t>
          </a:r>
          <a:r>
            <a:rPr kumimoji="1" lang="en-US" altLang="ja-JP" sz="1100">
              <a:solidFill>
                <a:sysClr val="windowText" lastClr="000000"/>
              </a:solidFill>
            </a:rPr>
            <a:t>5.</a:t>
          </a:r>
          <a:r>
            <a:rPr kumimoji="1" lang="ja-JP" altLang="en-US" sz="1100">
              <a:solidFill>
                <a:sysClr val="windowText" lastClr="000000"/>
              </a:solidFill>
            </a:rPr>
            <a:t>プロジェクト概要」に記載頂いた内容について、</a:t>
          </a:r>
          <a:endParaRPr kumimoji="1" lang="en-US" altLang="ja-JP" sz="1100">
            <a:solidFill>
              <a:sysClr val="windowText" lastClr="000000"/>
            </a:solidFill>
          </a:endParaRPr>
        </a:p>
        <a:p>
          <a:pPr algn="l"/>
          <a:r>
            <a:rPr kumimoji="1" lang="ja-JP" altLang="en-US" sz="1100">
              <a:solidFill>
                <a:sysClr val="windowText" lastClr="000000"/>
              </a:solidFill>
            </a:rPr>
            <a:t>以下を踏まえたうえで具体的に記入</a:t>
          </a:r>
          <a:r>
            <a:rPr kumimoji="1" lang="ja-JP" altLang="ja-JP" sz="1100">
              <a:solidFill>
                <a:sysClr val="windowText" lastClr="000000"/>
              </a:solidFill>
              <a:effectLst/>
              <a:latin typeface="+mn-lt"/>
              <a:ea typeface="+mn-ea"/>
              <a:cs typeface="+mn-cs"/>
            </a:rPr>
            <a:t>して</a:t>
          </a:r>
          <a:r>
            <a:rPr kumimoji="1" lang="ja-JP" altLang="en-US" sz="1100">
              <a:solidFill>
                <a:sysClr val="windowText" lastClr="000000"/>
              </a:solidFill>
            </a:rPr>
            <a:t>ください。</a:t>
          </a:r>
          <a:r>
            <a:rPr kumimoji="1" lang="ja-JP" altLang="en-US" sz="1200" b="1">
              <a:solidFill>
                <a:srgbClr val="FF0000"/>
              </a:solidFill>
            </a:rPr>
            <a:t>（</a:t>
          </a:r>
          <a:r>
            <a:rPr kumimoji="1" lang="en-US" altLang="ja-JP" sz="1200" b="1">
              <a:solidFill>
                <a:srgbClr val="FF0000"/>
              </a:solidFill>
            </a:rPr>
            <a:t>400</a:t>
          </a:r>
          <a:r>
            <a:rPr kumimoji="1" lang="ja-JP" altLang="en-US" sz="1200" b="1">
              <a:solidFill>
                <a:srgbClr val="FF0000"/>
              </a:solidFill>
            </a:rPr>
            <a:t>字以内）</a:t>
          </a:r>
          <a:endParaRPr kumimoji="1" lang="ja-JP" altLang="en-US" sz="1100" b="1">
            <a:solidFill>
              <a:srgbClr val="FF0000"/>
            </a:solidFill>
          </a:endParaRPr>
        </a:p>
        <a:p>
          <a:pPr algn="l"/>
          <a:r>
            <a:rPr kumimoji="1" lang="ja-JP" altLang="en-US" sz="1100">
              <a:solidFill>
                <a:sysClr val="windowText" lastClr="000000"/>
              </a:solidFill>
            </a:rPr>
            <a:t>（すべての項目を網羅する必要はありません）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・活動のスケジュール</a:t>
          </a:r>
          <a:endParaRPr kumimoji="1" lang="en-US" altLang="ja-JP" sz="1100">
            <a:solidFill>
              <a:sysClr val="windowText" lastClr="000000"/>
            </a:solidFill>
          </a:endParaRPr>
        </a:p>
        <a:p>
          <a:pPr algn="l"/>
          <a:r>
            <a:rPr kumimoji="1" lang="ja-JP" altLang="en-US" sz="1100">
              <a:solidFill>
                <a:sysClr val="windowText" lastClr="000000"/>
              </a:solidFill>
            </a:rPr>
            <a:t>・活動メンバーや参加者のおおよその人数 など定量的な情報</a:t>
          </a:r>
        </a:p>
        <a:p>
          <a:pPr algn="l"/>
          <a:r>
            <a:rPr kumimoji="1" lang="ja-JP" altLang="en-US" sz="1100">
              <a:solidFill>
                <a:sysClr val="windowText" lastClr="000000"/>
              </a:solidFill>
            </a:rPr>
            <a:t>・独創性、先進性、持続可能性、ダイバーシティの取り組み</a:t>
          </a:r>
        </a:p>
        <a:p>
          <a:pPr algn="l"/>
          <a:r>
            <a:rPr kumimoji="1" lang="ja-JP" altLang="en-US" sz="1100">
              <a:solidFill>
                <a:sysClr val="windowText" lastClr="000000"/>
              </a:solidFill>
            </a:rPr>
            <a:t>・地域の住民や自治体・各種団体などとの連携</a:t>
          </a:r>
        </a:p>
        <a:p>
          <a:pPr algn="l"/>
          <a:r>
            <a:rPr kumimoji="1" lang="ja-JP" altLang="en-US" sz="1100">
              <a:solidFill>
                <a:sysClr val="windowText" lastClr="000000"/>
              </a:solidFill>
            </a:rPr>
            <a:t>・エフピコとコラボレーションの可能性</a:t>
          </a:r>
        </a:p>
        <a:p>
          <a:pPr algn="l"/>
          <a:r>
            <a:rPr kumimoji="1" lang="ja-JP" altLang="en-US" sz="1100">
              <a:solidFill>
                <a:sysClr val="windowText" lastClr="000000"/>
              </a:solidFill>
            </a:rPr>
            <a:t>・助成対象事業の将来ビジョン</a:t>
          </a:r>
          <a:endParaRPr kumimoji="1" lang="en-US" altLang="ja-JP" sz="1100">
            <a:solidFill>
              <a:sysClr val="windowText" lastClr="000000"/>
            </a:solidFill>
          </a:endParaRPr>
        </a:p>
        <a:p>
          <a:pPr algn="l"/>
          <a:r>
            <a:rPr kumimoji="1" lang="ja-JP" altLang="en-US" sz="1100">
              <a:solidFill>
                <a:sysClr val="windowText" lastClr="000000"/>
              </a:solidFill>
            </a:rPr>
            <a:t>・複数年の助成を希望の場合、可能な限り複数年分の計画</a:t>
          </a:r>
        </a:p>
      </xdr:txBody>
    </xdr:sp>
    <xdr:clientData/>
  </xdr:twoCellAnchor>
  <xdr:twoCellAnchor>
    <xdr:from>
      <xdr:col>26</xdr:col>
      <xdr:colOff>782954</xdr:colOff>
      <xdr:row>165</xdr:row>
      <xdr:rowOff>4233</xdr:rowOff>
    </xdr:from>
    <xdr:to>
      <xdr:col>46</xdr:col>
      <xdr:colOff>57149</xdr:colOff>
      <xdr:row>169</xdr:row>
      <xdr:rowOff>38099</xdr:rowOff>
    </xdr:to>
    <xdr:sp macro="" textlink="">
      <xdr:nvSpPr>
        <xdr:cNvPr id="14" name="吹き出し: 角を丸めた四角形 13">
          <a:extLst>
            <a:ext uri="{FF2B5EF4-FFF2-40B4-BE49-F238E27FC236}">
              <a16:creationId xmlns:a16="http://schemas.microsoft.com/office/drawing/2014/main" id="{00000000-0008-0000-0000-00000E000000}"/>
            </a:ext>
          </a:extLst>
        </xdr:cNvPr>
        <xdr:cNvSpPr/>
      </xdr:nvSpPr>
      <xdr:spPr>
        <a:xfrm>
          <a:off x="8507729" y="28160133"/>
          <a:ext cx="5713095" cy="872066"/>
        </a:xfrm>
        <a:prstGeom prst="wedgeRoundRectCallout">
          <a:avLst>
            <a:gd name="adj1" fmla="val -60504"/>
            <a:gd name="adj2" fmla="val 2932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rPr>
            <a:t>算定根拠・補足等</a:t>
          </a:r>
          <a:r>
            <a:rPr kumimoji="1" lang="en-US" altLang="ja-JP" sz="1100">
              <a:solidFill>
                <a:sysClr val="windowText" lastClr="000000"/>
              </a:solidFill>
            </a:rPr>
            <a:t>』</a:t>
          </a:r>
          <a:r>
            <a:rPr kumimoji="1" lang="ja-JP" altLang="en-US" sz="1100">
              <a:solidFill>
                <a:sysClr val="windowText" lastClr="000000"/>
              </a:solidFill>
            </a:rPr>
            <a:t>には明細全てを記入する必要はありません。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代表的なものをご記入ください。（記入例を参考にしてください）</a:t>
          </a:r>
          <a:endParaRPr kumimoji="1" lang="en-US" altLang="ja-JP" sz="1100">
            <a:solidFill>
              <a:sysClr val="windowText" lastClr="000000"/>
            </a:solidFill>
          </a:endParaRPr>
        </a:p>
      </xdr:txBody>
    </xdr:sp>
    <xdr:clientData/>
  </xdr:twoCellAnchor>
  <xdr:twoCellAnchor>
    <xdr:from>
      <xdr:col>27</xdr:col>
      <xdr:colOff>194734</xdr:colOff>
      <xdr:row>198</xdr:row>
      <xdr:rowOff>16934</xdr:rowOff>
    </xdr:from>
    <xdr:to>
      <xdr:col>41</xdr:col>
      <xdr:colOff>171450</xdr:colOff>
      <xdr:row>203</xdr:row>
      <xdr:rowOff>114300</xdr:rowOff>
    </xdr:to>
    <xdr:sp macro="" textlink="">
      <xdr:nvSpPr>
        <xdr:cNvPr id="17" name="吹き出し: 角を丸めた四角形 16">
          <a:extLst>
            <a:ext uri="{FF2B5EF4-FFF2-40B4-BE49-F238E27FC236}">
              <a16:creationId xmlns:a16="http://schemas.microsoft.com/office/drawing/2014/main" id="{00000000-0008-0000-0000-000011000000}"/>
            </a:ext>
          </a:extLst>
        </xdr:cNvPr>
        <xdr:cNvSpPr/>
      </xdr:nvSpPr>
      <xdr:spPr>
        <a:xfrm>
          <a:off x="8205259" y="33878309"/>
          <a:ext cx="3977216" cy="954616"/>
        </a:xfrm>
        <a:prstGeom prst="wedgeRoundRectCallout">
          <a:avLst>
            <a:gd name="adj1" fmla="val -61789"/>
            <a:gd name="adj2" fmla="val 16111"/>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助成を希望する活動以外の活動についても</a:t>
          </a:r>
          <a:endParaRPr kumimoji="1" lang="en-US" altLang="ja-JP" sz="1100">
            <a:solidFill>
              <a:sysClr val="windowText" lastClr="000000"/>
            </a:solidFill>
          </a:endParaRPr>
        </a:p>
        <a:p>
          <a:pPr algn="l"/>
          <a:r>
            <a:rPr kumimoji="1" lang="ja-JP" altLang="en-US" sz="1100">
              <a:solidFill>
                <a:sysClr val="windowText" lastClr="000000"/>
              </a:solidFill>
            </a:rPr>
            <a:t>他団体からの助成金等がある場合、決定済の分（</a:t>
          </a:r>
          <a:r>
            <a:rPr kumimoji="1" lang="en-US" altLang="ja-JP" sz="1100">
              <a:solidFill>
                <a:sysClr val="windowText" lastClr="000000"/>
              </a:solidFill>
            </a:rPr>
            <a:t>2026</a:t>
          </a:r>
        </a:p>
        <a:p>
          <a:pPr algn="l"/>
          <a:r>
            <a:rPr kumimoji="1" lang="ja-JP" altLang="en-US" sz="1100">
              <a:solidFill>
                <a:sysClr val="windowText" lastClr="000000"/>
              </a:solidFill>
            </a:rPr>
            <a:t>年度、</a:t>
          </a:r>
          <a:r>
            <a:rPr kumimoji="1" lang="en-US" altLang="ja-JP" sz="1100">
              <a:solidFill>
                <a:sysClr val="windowText" lastClr="000000"/>
              </a:solidFill>
            </a:rPr>
            <a:t>2027</a:t>
          </a:r>
          <a:r>
            <a:rPr kumimoji="1" lang="ja-JP" altLang="en-US" sz="1100">
              <a:solidFill>
                <a:sysClr val="windowText" lastClr="000000"/>
              </a:solidFill>
            </a:rPr>
            <a:t>年度）を記入してください。</a:t>
          </a:r>
        </a:p>
      </xdr:txBody>
    </xdr:sp>
    <xdr:clientData/>
  </xdr:twoCellAnchor>
  <mc:AlternateContent xmlns:mc="http://schemas.openxmlformats.org/markup-compatibility/2006">
    <mc:Choice xmlns:a14="http://schemas.microsoft.com/office/drawing/2010/main" Requires="a14">
      <xdr:twoCellAnchor>
        <xdr:from>
          <xdr:col>1</xdr:col>
          <xdr:colOff>161925</xdr:colOff>
          <xdr:row>225</xdr:row>
          <xdr:rowOff>0</xdr:rowOff>
        </xdr:from>
        <xdr:to>
          <xdr:col>2</xdr:col>
          <xdr:colOff>152400</xdr:colOff>
          <xdr:row>227</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227</xdr:row>
          <xdr:rowOff>0</xdr:rowOff>
        </xdr:from>
        <xdr:to>
          <xdr:col>2</xdr:col>
          <xdr:colOff>152400</xdr:colOff>
          <xdr:row>229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229</xdr:row>
          <xdr:rowOff>0</xdr:rowOff>
        </xdr:from>
        <xdr:to>
          <xdr:col>2</xdr:col>
          <xdr:colOff>152400</xdr:colOff>
          <xdr:row>231</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231</xdr:row>
          <xdr:rowOff>0</xdr:rowOff>
        </xdr:from>
        <xdr:to>
          <xdr:col>2</xdr:col>
          <xdr:colOff>152400</xdr:colOff>
          <xdr:row>233</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233</xdr:row>
          <xdr:rowOff>0</xdr:rowOff>
        </xdr:from>
        <xdr:to>
          <xdr:col>2</xdr:col>
          <xdr:colOff>152400</xdr:colOff>
          <xdr:row>235</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235</xdr:row>
          <xdr:rowOff>0</xdr:rowOff>
        </xdr:from>
        <xdr:to>
          <xdr:col>2</xdr:col>
          <xdr:colOff>152400</xdr:colOff>
          <xdr:row>237</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245535</xdr:colOff>
      <xdr:row>230</xdr:row>
      <xdr:rowOff>1</xdr:rowOff>
    </xdr:from>
    <xdr:to>
      <xdr:col>41</xdr:col>
      <xdr:colOff>0</xdr:colOff>
      <xdr:row>233</xdr:row>
      <xdr:rowOff>1</xdr:rowOff>
    </xdr:to>
    <xdr:sp macro="" textlink="">
      <xdr:nvSpPr>
        <xdr:cNvPr id="31" name="吹き出し: 角を丸めた四角形 30">
          <a:extLst>
            <a:ext uri="{FF2B5EF4-FFF2-40B4-BE49-F238E27FC236}">
              <a16:creationId xmlns:a16="http://schemas.microsoft.com/office/drawing/2014/main" id="{00000000-0008-0000-0000-00001F000000}"/>
            </a:ext>
          </a:extLst>
        </xdr:cNvPr>
        <xdr:cNvSpPr/>
      </xdr:nvSpPr>
      <xdr:spPr>
        <a:xfrm>
          <a:off x="7298268" y="37227934"/>
          <a:ext cx="3428999" cy="508000"/>
        </a:xfrm>
        <a:prstGeom prst="wedgeRoundRectCallout">
          <a:avLst>
            <a:gd name="adj1" fmla="val -61789"/>
            <a:gd name="adj2" fmla="val 16111"/>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④は、団体としての活動期間です。</a:t>
          </a:r>
        </a:p>
      </xdr:txBody>
    </xdr:sp>
    <xdr:clientData/>
  </xdr:twoCellAnchor>
  <xdr:twoCellAnchor>
    <xdr:from>
      <xdr:col>34</xdr:col>
      <xdr:colOff>6136</xdr:colOff>
      <xdr:row>94</xdr:row>
      <xdr:rowOff>55458</xdr:rowOff>
    </xdr:from>
    <xdr:to>
      <xdr:col>53</xdr:col>
      <xdr:colOff>154305</xdr:colOff>
      <xdr:row>99</xdr:row>
      <xdr:rowOff>95250</xdr:rowOff>
    </xdr:to>
    <xdr:sp macro="" textlink="">
      <xdr:nvSpPr>
        <xdr:cNvPr id="21" name="吹き出し: 角を丸めた四角形 20">
          <a:extLst>
            <a:ext uri="{FF2B5EF4-FFF2-40B4-BE49-F238E27FC236}">
              <a16:creationId xmlns:a16="http://schemas.microsoft.com/office/drawing/2014/main" id="{00000000-0008-0000-0000-000015000000}"/>
            </a:ext>
          </a:extLst>
        </xdr:cNvPr>
        <xdr:cNvSpPr/>
      </xdr:nvSpPr>
      <xdr:spPr>
        <a:xfrm>
          <a:off x="10740811" y="16038408"/>
          <a:ext cx="5577419" cy="897042"/>
        </a:xfrm>
        <a:prstGeom prst="wedgeRoundRectCallout">
          <a:avLst>
            <a:gd name="adj1" fmla="val -97807"/>
            <a:gd name="adj2" fmla="val -39310"/>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助成を希望するプロジェクトの目的・概要などの全体感に加え、定量的な</a:t>
          </a:r>
          <a:endParaRPr kumimoji="1" lang="en-US" altLang="ja-JP" sz="1100">
            <a:solidFill>
              <a:sysClr val="windowText" lastClr="000000"/>
            </a:solidFill>
          </a:endParaRPr>
        </a:p>
        <a:p>
          <a:pPr algn="l"/>
          <a:r>
            <a:rPr kumimoji="1" lang="ja-JP" altLang="en-US" sz="1100">
              <a:solidFill>
                <a:sysClr val="windowText" lastClr="000000"/>
              </a:solidFill>
            </a:rPr>
            <a:t>情報や今後の目標も含めて簡潔に記入</a:t>
          </a:r>
          <a:r>
            <a:rPr kumimoji="1" lang="ja-JP" altLang="ja-JP" sz="1100">
              <a:solidFill>
                <a:sysClr val="windowText" lastClr="000000"/>
              </a:solidFill>
              <a:effectLst/>
              <a:latin typeface="+mn-lt"/>
              <a:ea typeface="+mn-ea"/>
              <a:cs typeface="+mn-cs"/>
            </a:rPr>
            <a:t>して</a:t>
          </a:r>
          <a:r>
            <a:rPr kumimoji="1" lang="ja-JP" altLang="en-US" sz="1100">
              <a:solidFill>
                <a:sysClr val="windowText" lastClr="000000"/>
              </a:solidFill>
            </a:rPr>
            <a:t>ください。</a:t>
          </a:r>
          <a:r>
            <a:rPr kumimoji="1" lang="ja-JP" altLang="ja-JP" sz="1200" b="1">
              <a:solidFill>
                <a:srgbClr val="FF0000"/>
              </a:solidFill>
              <a:effectLst/>
              <a:latin typeface="+mn-lt"/>
              <a:ea typeface="+mn-ea"/>
              <a:cs typeface="+mn-cs"/>
            </a:rPr>
            <a:t>（</a:t>
          </a:r>
          <a:r>
            <a:rPr kumimoji="1" lang="en-US" altLang="ja-JP" sz="1200" b="1">
              <a:solidFill>
                <a:srgbClr val="FF0000"/>
              </a:solidFill>
              <a:effectLst/>
              <a:latin typeface="+mn-lt"/>
              <a:ea typeface="+mn-ea"/>
              <a:cs typeface="+mn-cs"/>
            </a:rPr>
            <a:t>250</a:t>
          </a:r>
          <a:r>
            <a:rPr kumimoji="1" lang="ja-JP" altLang="ja-JP" sz="1200" b="1">
              <a:solidFill>
                <a:srgbClr val="FF0000"/>
              </a:solidFill>
              <a:effectLst/>
              <a:latin typeface="+mn-lt"/>
              <a:ea typeface="+mn-ea"/>
              <a:cs typeface="+mn-cs"/>
            </a:rPr>
            <a:t>字以内）</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xdr:from>
          <xdr:col>1</xdr:col>
          <xdr:colOff>161925</xdr:colOff>
          <xdr:row>237</xdr:row>
          <xdr:rowOff>0</xdr:rowOff>
        </xdr:from>
        <xdr:to>
          <xdr:col>2</xdr:col>
          <xdr:colOff>152400</xdr:colOff>
          <xdr:row>239</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235162</xdr:colOff>
      <xdr:row>59</xdr:row>
      <xdr:rowOff>104775</xdr:rowOff>
    </xdr:from>
    <xdr:to>
      <xdr:col>42</xdr:col>
      <xdr:colOff>219075</xdr:colOff>
      <xdr:row>68</xdr:row>
      <xdr:rowOff>123825</xdr:rowOff>
    </xdr:to>
    <xdr:sp macro="" textlink="">
      <xdr:nvSpPr>
        <xdr:cNvPr id="23" name="吹き出し: 角を丸めた四角形 22">
          <a:extLst>
            <a:ext uri="{FF2B5EF4-FFF2-40B4-BE49-F238E27FC236}">
              <a16:creationId xmlns:a16="http://schemas.microsoft.com/office/drawing/2014/main" id="{00000000-0008-0000-0000-000017000000}"/>
            </a:ext>
          </a:extLst>
        </xdr:cNvPr>
        <xdr:cNvSpPr/>
      </xdr:nvSpPr>
      <xdr:spPr>
        <a:xfrm>
          <a:off x="9255337" y="10153650"/>
          <a:ext cx="3984413" cy="1543050"/>
        </a:xfrm>
        <a:prstGeom prst="wedgeRoundRectCallout">
          <a:avLst>
            <a:gd name="adj1" fmla="val -83136"/>
            <a:gd name="adj2" fmla="val 77479"/>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希望助成期間はプロジェクトの実施期間として</a:t>
          </a:r>
          <a:endParaRPr kumimoji="1" lang="en-US" altLang="ja-JP" sz="1100">
            <a:solidFill>
              <a:sysClr val="windowText" lastClr="000000"/>
            </a:solidFill>
          </a:endParaRPr>
        </a:p>
        <a:p>
          <a:pPr algn="l"/>
          <a:r>
            <a:rPr kumimoji="1" lang="ja-JP" altLang="en-US" sz="1100">
              <a:solidFill>
                <a:sysClr val="windowText" lastClr="000000"/>
              </a:solidFill>
            </a:rPr>
            <a:t>ください。期間は</a:t>
          </a:r>
          <a:r>
            <a:rPr kumimoji="1" lang="ja-JP" altLang="en-US" sz="1100" u="sng">
              <a:solidFill>
                <a:srgbClr val="FF0000"/>
              </a:solidFill>
            </a:rPr>
            <a:t>１年から最長３年まで</a:t>
          </a:r>
          <a:r>
            <a:rPr kumimoji="1" lang="ja-JP" altLang="en-US" sz="1100">
              <a:solidFill>
                <a:sysClr val="windowText" lastClr="000000"/>
              </a:solidFill>
            </a:rPr>
            <a:t>です。</a:t>
          </a:r>
          <a:endParaRPr kumimoji="1" lang="en-US" altLang="ja-JP" sz="1100">
            <a:solidFill>
              <a:sysClr val="windowText" lastClr="000000"/>
            </a:solidFill>
          </a:endParaRPr>
        </a:p>
        <a:p>
          <a:pPr algn="l"/>
          <a:r>
            <a:rPr kumimoji="1" lang="ja-JP" altLang="en-US" sz="1100">
              <a:solidFill>
                <a:sysClr val="windowText" lastClr="000000"/>
              </a:solidFill>
            </a:rPr>
            <a:t>助成金額は</a:t>
          </a:r>
          <a:r>
            <a:rPr kumimoji="1" lang="ja-JP" altLang="en-US" sz="1100" u="sng">
              <a:solidFill>
                <a:srgbClr val="FF0000"/>
              </a:solidFill>
            </a:rPr>
            <a:t>最大</a:t>
          </a:r>
          <a:r>
            <a:rPr kumimoji="1" lang="en-US" altLang="ja-JP" sz="1100" u="sng">
              <a:solidFill>
                <a:srgbClr val="FF0000"/>
              </a:solidFill>
            </a:rPr>
            <a:t>200</a:t>
          </a:r>
          <a:r>
            <a:rPr kumimoji="1" lang="ja-JP" altLang="en-US" sz="1100" u="sng">
              <a:solidFill>
                <a:srgbClr val="FF0000"/>
              </a:solidFill>
            </a:rPr>
            <a:t>万円／年</a:t>
          </a:r>
          <a:r>
            <a:rPr kumimoji="1" lang="ja-JP" altLang="en-US" sz="1100">
              <a:solidFill>
                <a:sysClr val="windowText" lastClr="000000"/>
              </a:solidFill>
            </a:rPr>
            <a:t>です。</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助成期間が２年間の場合は最大</a:t>
          </a:r>
          <a:r>
            <a:rPr kumimoji="1" lang="en-US" altLang="ja-JP" sz="1100">
              <a:solidFill>
                <a:sysClr val="windowText" lastClr="000000"/>
              </a:solidFill>
            </a:rPr>
            <a:t>400</a:t>
          </a:r>
          <a:r>
            <a:rPr kumimoji="1" lang="ja-JP" altLang="en-US" sz="1100">
              <a:solidFill>
                <a:sysClr val="windowText" lastClr="000000"/>
              </a:solidFill>
            </a:rPr>
            <a:t>万円、</a:t>
          </a:r>
          <a:endParaRPr kumimoji="1" lang="en-US" altLang="ja-JP" sz="1100">
            <a:solidFill>
              <a:sysClr val="windowText" lastClr="000000"/>
            </a:solidFill>
          </a:endParaRPr>
        </a:p>
        <a:p>
          <a:pPr algn="l"/>
          <a:r>
            <a:rPr kumimoji="1" lang="ja-JP" altLang="en-US" sz="1100">
              <a:solidFill>
                <a:sysClr val="windowText" lastClr="000000"/>
              </a:solidFill>
            </a:rPr>
            <a:t>３年間の場合は最大</a:t>
          </a:r>
          <a:r>
            <a:rPr kumimoji="1" lang="en-US" altLang="ja-JP" sz="1100">
              <a:solidFill>
                <a:sysClr val="windowText" lastClr="000000"/>
              </a:solidFill>
            </a:rPr>
            <a:t>600</a:t>
          </a:r>
          <a:r>
            <a:rPr kumimoji="1" lang="ja-JP" altLang="en-US" sz="1100">
              <a:solidFill>
                <a:sysClr val="windowText" lastClr="000000"/>
              </a:solidFill>
            </a:rPr>
            <a:t>万円です。</a:t>
          </a:r>
        </a:p>
      </xdr:txBody>
    </xdr:sp>
    <xdr:clientData/>
  </xdr:twoCellAnchor>
  <xdr:twoCellAnchor>
    <xdr:from>
      <xdr:col>28</xdr:col>
      <xdr:colOff>211667</xdr:colOff>
      <xdr:row>68</xdr:row>
      <xdr:rowOff>161925</xdr:rowOff>
    </xdr:from>
    <xdr:to>
      <xdr:col>42</xdr:col>
      <xdr:colOff>71967</xdr:colOff>
      <xdr:row>73</xdr:row>
      <xdr:rowOff>104775</xdr:rowOff>
    </xdr:to>
    <xdr:sp macro="" textlink="">
      <xdr:nvSpPr>
        <xdr:cNvPr id="24" name="吹き出し: 角を丸めた四角形 23">
          <a:extLst>
            <a:ext uri="{FF2B5EF4-FFF2-40B4-BE49-F238E27FC236}">
              <a16:creationId xmlns:a16="http://schemas.microsoft.com/office/drawing/2014/main" id="{00000000-0008-0000-0000-000018000000}"/>
            </a:ext>
          </a:extLst>
        </xdr:cNvPr>
        <xdr:cNvSpPr/>
      </xdr:nvSpPr>
      <xdr:spPr>
        <a:xfrm>
          <a:off x="9231842" y="11734800"/>
          <a:ext cx="3860800" cy="800100"/>
        </a:xfrm>
        <a:prstGeom prst="wedgeRoundRectCallout">
          <a:avLst>
            <a:gd name="adj1" fmla="val -84483"/>
            <a:gd name="adj2" fmla="val 19808"/>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申請金額は</a:t>
          </a:r>
          <a:r>
            <a:rPr kumimoji="1" lang="en-US" altLang="ja-JP" sz="1100">
              <a:solidFill>
                <a:sysClr val="windowText" lastClr="000000"/>
              </a:solidFill>
            </a:rPr>
            <a:t>3</a:t>
          </a:r>
          <a:r>
            <a:rPr kumimoji="1" lang="ja-JP" altLang="en-US" sz="1100">
              <a:solidFill>
                <a:sysClr val="windowText" lastClr="000000"/>
              </a:solidFill>
            </a:rPr>
            <a:t>年目までの</a:t>
          </a:r>
          <a:r>
            <a:rPr kumimoji="1" lang="ja-JP" altLang="en-US" sz="1400" u="sng">
              <a:solidFill>
                <a:srgbClr val="FF0000"/>
              </a:solidFill>
            </a:rPr>
            <a:t>総額</a:t>
          </a:r>
          <a:r>
            <a:rPr kumimoji="1" lang="ja-JP" altLang="en-US" sz="1100">
              <a:solidFill>
                <a:sysClr val="windowText" lastClr="000000"/>
              </a:solidFill>
            </a:rPr>
            <a:t>になります。</a:t>
          </a:r>
          <a:endParaRPr kumimoji="1" lang="en-US" altLang="ja-JP" sz="1100">
            <a:solidFill>
              <a:sysClr val="windowText" lastClr="000000"/>
            </a:solidFill>
          </a:endParaRPr>
        </a:p>
        <a:p>
          <a:pPr algn="l"/>
          <a:r>
            <a:rPr kumimoji="1" lang="ja-JP" altLang="en-US" sz="1100">
              <a:solidFill>
                <a:sysClr val="windowText" lastClr="000000"/>
              </a:solidFill>
            </a:rPr>
            <a:t>（自動計算のため入力不要）</a:t>
          </a:r>
        </a:p>
      </xdr:txBody>
    </xdr:sp>
    <xdr:clientData/>
  </xdr:twoCellAnchor>
  <xdr:twoCellAnchor>
    <xdr:from>
      <xdr:col>29</xdr:col>
      <xdr:colOff>0</xdr:colOff>
      <xdr:row>169</xdr:row>
      <xdr:rowOff>162772</xdr:rowOff>
    </xdr:from>
    <xdr:to>
      <xdr:col>46</xdr:col>
      <xdr:colOff>15240</xdr:colOff>
      <xdr:row>176</xdr:row>
      <xdr:rowOff>29422</xdr:rowOff>
    </xdr:to>
    <xdr:sp macro="" textlink="">
      <xdr:nvSpPr>
        <xdr:cNvPr id="25" name="吹き出し: 角を丸めた四角形 24">
          <a:extLst>
            <a:ext uri="{FF2B5EF4-FFF2-40B4-BE49-F238E27FC236}">
              <a16:creationId xmlns:a16="http://schemas.microsoft.com/office/drawing/2014/main" id="{00000000-0008-0000-0000-000019000000}"/>
            </a:ext>
          </a:extLst>
        </xdr:cNvPr>
        <xdr:cNvSpPr/>
      </xdr:nvSpPr>
      <xdr:spPr>
        <a:xfrm>
          <a:off x="9305925" y="29052097"/>
          <a:ext cx="4872990" cy="1066800"/>
        </a:xfrm>
        <a:prstGeom prst="wedgeRoundRectCallout">
          <a:avLst>
            <a:gd name="adj1" fmla="val -75476"/>
            <a:gd name="adj2" fmla="val -25384"/>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rPr>
            <a:t>外部講師への謝金等は人件費に含めてください。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en-US" sz="1100" u="none">
              <a:solidFill>
                <a:sysClr val="windowText" lastClr="000000"/>
              </a:solidFill>
            </a:rPr>
            <a:t>人件費・旅費・交通費・宿泊費の合計額割合は、</a:t>
          </a:r>
          <a:endParaRPr kumimoji="1" lang="en-US" altLang="ja-JP" sz="1100" u="none">
            <a:solidFill>
              <a:sysClr val="windowText" lastClr="000000"/>
            </a:solidFill>
          </a:endParaRPr>
        </a:p>
        <a:p>
          <a:pPr algn="l"/>
          <a:r>
            <a:rPr kumimoji="1" lang="ja-JP" altLang="en-US" sz="1100" u="none">
              <a:solidFill>
                <a:sysClr val="windowText" lastClr="000000"/>
              </a:solidFill>
              <a:effectLst/>
              <a:latin typeface="+mn-lt"/>
              <a:ea typeface="+mn-ea"/>
              <a:cs typeface="+mn-cs"/>
            </a:rPr>
            <a:t>　</a:t>
          </a:r>
          <a:r>
            <a:rPr kumimoji="1" lang="ja-JP" altLang="en-US" sz="1100" u="sng">
              <a:solidFill>
                <a:sysClr val="windowText" lastClr="000000"/>
              </a:solidFill>
              <a:effectLst/>
              <a:latin typeface="+mn-lt"/>
              <a:ea typeface="+mn-ea"/>
              <a:cs typeface="+mn-cs"/>
            </a:rPr>
            <a:t>助</a:t>
          </a:r>
          <a:r>
            <a:rPr kumimoji="1" lang="ja-JP" altLang="ja-JP" sz="1100" u="sng">
              <a:solidFill>
                <a:sysClr val="windowText" lastClr="000000"/>
              </a:solidFill>
              <a:effectLst/>
              <a:latin typeface="+mn-lt"/>
              <a:ea typeface="+mn-ea"/>
              <a:cs typeface="+mn-cs"/>
            </a:rPr>
            <a:t>成申請金額（</a:t>
          </a:r>
          <a:r>
            <a:rPr kumimoji="1" lang="en-US" altLang="ja-JP" sz="1100" u="sng">
              <a:solidFill>
                <a:sysClr val="windowText" lastClr="000000"/>
              </a:solidFill>
              <a:effectLst/>
              <a:latin typeface="+mn-lt"/>
              <a:ea typeface="+mn-ea"/>
              <a:cs typeface="+mn-cs"/>
            </a:rPr>
            <a:t>1</a:t>
          </a:r>
          <a:r>
            <a:rPr kumimoji="1" lang="ja-JP" altLang="ja-JP" sz="1100" u="sng">
              <a:solidFill>
                <a:sysClr val="windowText" lastClr="000000"/>
              </a:solidFill>
              <a:effectLst/>
              <a:latin typeface="+mn-lt"/>
              <a:ea typeface="+mn-ea"/>
              <a:cs typeface="+mn-cs"/>
            </a:rPr>
            <a:t>年</a:t>
          </a:r>
          <a:r>
            <a:rPr kumimoji="1" lang="ja-JP" altLang="en-US" sz="1100" u="sng">
              <a:solidFill>
                <a:sysClr val="windowText" lastClr="000000"/>
              </a:solidFill>
              <a:effectLst/>
              <a:latin typeface="+mn-lt"/>
              <a:ea typeface="+mn-ea"/>
              <a:cs typeface="+mn-cs"/>
            </a:rPr>
            <a:t>目</a:t>
          </a:r>
          <a:r>
            <a:rPr kumimoji="1" lang="ja-JP" altLang="ja-JP" sz="1100" u="sng">
              <a:solidFill>
                <a:sysClr val="windowText" lastClr="000000"/>
              </a:solidFill>
              <a:effectLst/>
              <a:latin typeface="+mn-lt"/>
              <a:ea typeface="+mn-ea"/>
              <a:cs typeface="+mn-cs"/>
            </a:rPr>
            <a:t>）の</a:t>
          </a:r>
          <a:r>
            <a:rPr kumimoji="1" lang="en-US" altLang="ja-JP" sz="1400" b="1" u="sng">
              <a:solidFill>
                <a:srgbClr val="FF0000"/>
              </a:solidFill>
              <a:effectLst/>
              <a:latin typeface="+mn-lt"/>
              <a:ea typeface="+mn-ea"/>
              <a:cs typeface="+mn-cs"/>
            </a:rPr>
            <a:t>3</a:t>
          </a:r>
          <a:r>
            <a:rPr kumimoji="1" lang="en-US" altLang="ja-JP" sz="1400" b="1" u="sng">
              <a:solidFill>
                <a:srgbClr val="FF0000"/>
              </a:solidFill>
            </a:rPr>
            <a:t>0</a:t>
          </a:r>
          <a:r>
            <a:rPr kumimoji="1" lang="ja-JP" altLang="en-US" sz="1400" b="1" u="sng">
              <a:solidFill>
                <a:srgbClr val="FF0000"/>
              </a:solidFill>
            </a:rPr>
            <a:t>％まで</a:t>
          </a:r>
          <a:r>
            <a:rPr kumimoji="1" lang="ja-JP" altLang="en-US" sz="1100">
              <a:solidFill>
                <a:sysClr val="windowText" lastClr="000000"/>
              </a:solidFill>
            </a:rPr>
            <a:t>としてください。</a:t>
          </a:r>
        </a:p>
      </xdr:txBody>
    </xdr:sp>
    <xdr:clientData/>
  </xdr:twoCellAnchor>
  <xdr:twoCellAnchor>
    <xdr:from>
      <xdr:col>26</xdr:col>
      <xdr:colOff>217381</xdr:colOff>
      <xdr:row>1</xdr:row>
      <xdr:rowOff>115357</xdr:rowOff>
    </xdr:from>
    <xdr:to>
      <xdr:col>47</xdr:col>
      <xdr:colOff>163830</xdr:colOff>
      <xdr:row>32</xdr:row>
      <xdr:rowOff>19050</xdr:rowOff>
    </xdr:to>
    <xdr:sp macro="" textlink="">
      <xdr:nvSpPr>
        <xdr:cNvPr id="26" name="吹き出し: 角を丸めた四角形 25">
          <a:extLst>
            <a:ext uri="{FF2B5EF4-FFF2-40B4-BE49-F238E27FC236}">
              <a16:creationId xmlns:a16="http://schemas.microsoft.com/office/drawing/2014/main" id="{00000000-0008-0000-0000-00001A000000}"/>
            </a:ext>
          </a:extLst>
        </xdr:cNvPr>
        <xdr:cNvSpPr/>
      </xdr:nvSpPr>
      <xdr:spPr>
        <a:xfrm>
          <a:off x="7151581" y="286807"/>
          <a:ext cx="5347124" cy="5371043"/>
        </a:xfrm>
        <a:prstGeom prst="wedgeRoundRectCallout">
          <a:avLst>
            <a:gd name="adj1" fmla="val -49640"/>
            <a:gd name="adj2" fmla="val 28128"/>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ysClr val="windowText" lastClr="000000"/>
              </a:solidFill>
            </a:rPr>
            <a:t>記載上の注意</a:t>
          </a:r>
          <a:endParaRPr kumimoji="1" lang="en-US" altLang="ja-JP" sz="2000" b="1">
            <a:solidFill>
              <a:sysClr val="windowText" lastClr="000000"/>
            </a:solidFill>
          </a:endParaRPr>
        </a:p>
        <a:p>
          <a:pPr algn="l"/>
          <a:r>
            <a:rPr kumimoji="1" lang="ja-JP" altLang="en-US" sz="1400">
              <a:solidFill>
                <a:sysClr val="windowText" lastClr="000000"/>
              </a:solidFill>
            </a:rPr>
            <a:t>◆</a:t>
          </a:r>
          <a:r>
            <a:rPr kumimoji="1" lang="ja-JP" altLang="en-US" sz="1400">
              <a:solidFill>
                <a:srgbClr val="FF0000"/>
              </a:solidFill>
            </a:rPr>
            <a:t>行・列の追加、削除</a:t>
          </a:r>
          <a:r>
            <a:rPr kumimoji="1" lang="ja-JP" altLang="en-US" sz="1400">
              <a:solidFill>
                <a:sysClr val="windowText" lastClr="000000"/>
              </a:solidFill>
            </a:rPr>
            <a:t>はしないでください。</a:t>
          </a:r>
          <a:endParaRPr kumimoji="1" lang="en-US" altLang="ja-JP" sz="1400">
            <a:solidFill>
              <a:sysClr val="windowText" lastClr="000000"/>
            </a:solidFill>
          </a:endParaRPr>
        </a:p>
        <a:p>
          <a:pPr algn="l"/>
          <a:r>
            <a:rPr kumimoji="1" lang="ja-JP" altLang="en-US" sz="1400">
              <a:solidFill>
                <a:sysClr val="windowText" lastClr="000000"/>
              </a:solidFill>
            </a:rPr>
            <a:t>◆文字数制限がある項目は</a:t>
          </a:r>
          <a:r>
            <a:rPr kumimoji="1" lang="ja-JP" altLang="en-US" sz="1400">
              <a:solidFill>
                <a:srgbClr val="FF0000"/>
              </a:solidFill>
            </a:rPr>
            <a:t>制限内で記載</a:t>
          </a:r>
          <a:r>
            <a:rPr kumimoji="1" lang="ja-JP" altLang="en-US" sz="1400">
              <a:solidFill>
                <a:sysClr val="windowText" lastClr="000000"/>
              </a:solidFill>
            </a:rPr>
            <a:t>して下さい。</a:t>
          </a:r>
          <a:endParaRPr kumimoji="1" lang="en-US" altLang="ja-JP" sz="1400">
            <a:solidFill>
              <a:sysClr val="windowText" lastClr="000000"/>
            </a:solidFill>
          </a:endParaRPr>
        </a:p>
        <a:p>
          <a:pPr algn="l"/>
          <a:r>
            <a:rPr kumimoji="1" lang="ja-JP" altLang="en-US" sz="1400">
              <a:solidFill>
                <a:sysClr val="windowText" lastClr="000000"/>
              </a:solidFill>
            </a:rPr>
            <a:t>◆「人件費・旅費・交通費・宿泊費」は申請金額の</a:t>
          </a:r>
          <a:r>
            <a:rPr kumimoji="1" lang="en-US" altLang="ja-JP" sz="1400">
              <a:solidFill>
                <a:srgbClr val="FF0000"/>
              </a:solidFill>
            </a:rPr>
            <a:t>30</a:t>
          </a:r>
          <a:r>
            <a:rPr kumimoji="1" lang="ja-JP" altLang="en-US" sz="1400">
              <a:solidFill>
                <a:srgbClr val="FF0000"/>
              </a:solidFill>
            </a:rPr>
            <a:t>％を超えるとエラー表示</a:t>
          </a:r>
          <a:r>
            <a:rPr kumimoji="1" lang="ja-JP" altLang="en-US" sz="1400">
              <a:solidFill>
                <a:sysClr val="windowText" lastClr="000000"/>
              </a:solidFill>
            </a:rPr>
            <a:t>が出ますのでご注意ください。</a:t>
          </a:r>
          <a:endParaRPr kumimoji="1" lang="en-US" altLang="ja-JP" sz="1400">
            <a:solidFill>
              <a:sysClr val="windowText" lastClr="000000"/>
            </a:solidFill>
          </a:endParaRPr>
        </a:p>
        <a:p>
          <a:pPr algn="l"/>
          <a:endParaRPr kumimoji="1" lang="en-US" altLang="ja-JP" sz="1400">
            <a:solidFill>
              <a:sysClr val="windowText" lastClr="000000"/>
            </a:solidFill>
          </a:endParaRPr>
        </a:p>
        <a:p>
          <a:pPr algn="l"/>
          <a:r>
            <a:rPr kumimoji="1" lang="en-US" altLang="ja-JP" sz="1400" b="1">
              <a:solidFill>
                <a:srgbClr val="FF0000"/>
              </a:solidFill>
            </a:rPr>
            <a:t>※</a:t>
          </a:r>
          <a:r>
            <a:rPr kumimoji="1" lang="ja-JP" altLang="en-US" sz="1400" b="1">
              <a:solidFill>
                <a:srgbClr val="FF0000"/>
              </a:solidFill>
            </a:rPr>
            <a:t>入力後、エラー表示がある箇所は必ず修正してから提出してください！</a:t>
          </a:r>
          <a:endParaRPr kumimoji="1" lang="en-US" altLang="ja-JP" sz="1400" b="1">
            <a:solidFill>
              <a:srgbClr val="FF0000"/>
            </a:solidFill>
          </a:endParaRPr>
        </a:p>
        <a:p>
          <a:pPr algn="l"/>
          <a:endParaRPr kumimoji="1" lang="en-US" altLang="ja-JP" sz="1400" b="1">
            <a:solidFill>
              <a:srgbClr val="FF0000"/>
            </a:solidFill>
          </a:endParaRPr>
        </a:p>
        <a:p>
          <a:pPr algn="l"/>
          <a:endParaRPr kumimoji="1" lang="en-US" altLang="ja-JP" sz="1400" b="1">
            <a:solidFill>
              <a:srgbClr val="FF0000"/>
            </a:solidFill>
          </a:endParaRPr>
        </a:p>
        <a:p>
          <a:pPr algn="l"/>
          <a:r>
            <a:rPr kumimoji="1" lang="ja-JP" altLang="en-US" sz="1400" b="1">
              <a:solidFill>
                <a:srgbClr val="FF0000"/>
              </a:solidFill>
            </a:rPr>
            <a:t>＜よくあるエラー＞</a:t>
          </a:r>
          <a:endParaRPr kumimoji="1" lang="en-US" altLang="ja-JP" sz="1400" b="1">
            <a:solidFill>
              <a:srgbClr val="FF0000"/>
            </a:solidFill>
          </a:endParaRPr>
        </a:p>
        <a:p>
          <a:pPr algn="l"/>
          <a:r>
            <a:rPr kumimoji="1" lang="ja-JP" altLang="en-US" sz="1400" b="1">
              <a:solidFill>
                <a:srgbClr val="FF0000"/>
              </a:solidFill>
            </a:rPr>
            <a:t>・文字数オーバー（文字数制限がある項目があります）</a:t>
          </a:r>
          <a:endParaRPr kumimoji="1" lang="en-US" altLang="ja-JP" sz="1400" b="1">
            <a:solidFill>
              <a:srgbClr val="FF0000"/>
            </a:solidFill>
          </a:endParaRPr>
        </a:p>
        <a:p>
          <a:pPr algn="l"/>
          <a:r>
            <a:rPr kumimoji="1" lang="ja-JP" altLang="en-US" sz="1400" b="1">
              <a:solidFill>
                <a:srgbClr val="FF0000"/>
              </a:solidFill>
            </a:rPr>
            <a:t>・人件費が</a:t>
          </a:r>
          <a:r>
            <a:rPr kumimoji="1" lang="en-US" altLang="ja-JP" sz="1400" b="1">
              <a:solidFill>
                <a:srgbClr val="FF0000"/>
              </a:solidFill>
            </a:rPr>
            <a:t>30</a:t>
          </a:r>
          <a:r>
            <a:rPr kumimoji="1" lang="ja-JP" altLang="en-US" sz="1400" b="1">
              <a:solidFill>
                <a:srgbClr val="FF0000"/>
              </a:solidFill>
            </a:rPr>
            <a:t>％を超えている</a:t>
          </a:r>
          <a:endParaRPr kumimoji="1" lang="en-US" altLang="ja-JP" sz="1400" b="1">
            <a:solidFill>
              <a:srgbClr val="FF0000"/>
            </a:solidFill>
          </a:endParaRPr>
        </a:p>
        <a:p>
          <a:pPr algn="l"/>
          <a:r>
            <a:rPr kumimoji="1" lang="ja-JP" altLang="en-US" sz="1400" b="1">
              <a:solidFill>
                <a:srgbClr val="FF0000"/>
              </a:solidFill>
            </a:rPr>
            <a:t>・希望助成期間が</a:t>
          </a:r>
          <a:r>
            <a:rPr kumimoji="1" lang="en-US" altLang="ja-JP" sz="1400" b="1">
              <a:solidFill>
                <a:srgbClr val="FF0000"/>
              </a:solidFill>
            </a:rPr>
            <a:t>2</a:t>
          </a:r>
          <a:r>
            <a:rPr kumimoji="1" lang="ja-JP" altLang="en-US" sz="1400" b="1">
              <a:solidFill>
                <a:srgbClr val="FF0000"/>
              </a:solidFill>
            </a:rPr>
            <a:t>年以上の時、</a:t>
          </a:r>
          <a:endParaRPr kumimoji="1" lang="en-US" altLang="ja-JP" sz="1400" b="1">
            <a:solidFill>
              <a:srgbClr val="FF0000"/>
            </a:solidFill>
          </a:endParaRPr>
        </a:p>
        <a:p>
          <a:pPr algn="l"/>
          <a:r>
            <a:rPr kumimoji="1" lang="ja-JP" altLang="en-US" sz="1400" b="1">
              <a:solidFill>
                <a:srgbClr val="FF0000"/>
              </a:solidFill>
            </a:rPr>
            <a:t>　シート</a:t>
          </a:r>
          <a:r>
            <a:rPr kumimoji="1" lang="en-US" altLang="ja-JP" sz="1400" b="1">
              <a:solidFill>
                <a:srgbClr val="FF0000"/>
              </a:solidFill>
            </a:rPr>
            <a:t>『</a:t>
          </a:r>
          <a:r>
            <a:rPr kumimoji="1" lang="ja-JP" altLang="en-US" sz="1400" b="1">
              <a:solidFill>
                <a:srgbClr val="FF0000"/>
              </a:solidFill>
            </a:rPr>
            <a:t>活動計画・収支予算（</a:t>
          </a:r>
          <a:r>
            <a:rPr kumimoji="1" lang="en-US" altLang="ja-JP" sz="1400" b="1">
              <a:solidFill>
                <a:srgbClr val="FF0000"/>
              </a:solidFill>
            </a:rPr>
            <a:t>2</a:t>
          </a:r>
          <a:r>
            <a:rPr kumimoji="1" lang="ja-JP" altLang="en-US" sz="1400" b="1">
              <a:solidFill>
                <a:srgbClr val="FF0000"/>
              </a:solidFill>
            </a:rPr>
            <a:t>年目以降）</a:t>
          </a:r>
          <a:r>
            <a:rPr kumimoji="1" lang="en-US" altLang="ja-JP" sz="1400" b="1">
              <a:solidFill>
                <a:srgbClr val="FF0000"/>
              </a:solidFill>
            </a:rPr>
            <a:t>』</a:t>
          </a:r>
          <a:r>
            <a:rPr kumimoji="1" lang="ja-JP" altLang="en-US" sz="1400" b="1">
              <a:solidFill>
                <a:srgbClr val="FF0000"/>
              </a:solidFill>
            </a:rPr>
            <a:t>が未記入</a:t>
          </a:r>
          <a:endParaRPr kumimoji="1" lang="en-US" altLang="ja-JP" sz="1400">
            <a:solidFill>
              <a:sysClr val="windowText" lastClr="000000"/>
            </a:solidFill>
          </a:endParaRPr>
        </a:p>
      </xdr:txBody>
    </xdr:sp>
    <xdr:clientData/>
  </xdr:twoCellAnchor>
  <xdr:twoCellAnchor>
    <xdr:from>
      <xdr:col>26</xdr:col>
      <xdr:colOff>500591</xdr:colOff>
      <xdr:row>54</xdr:row>
      <xdr:rowOff>69848</xdr:rowOff>
    </xdr:from>
    <xdr:to>
      <xdr:col>38</xdr:col>
      <xdr:colOff>185208</xdr:colOff>
      <xdr:row>58</xdr:row>
      <xdr:rowOff>110065</xdr:rowOff>
    </xdr:to>
    <xdr:sp macro="" textlink="">
      <xdr:nvSpPr>
        <xdr:cNvPr id="27" name="吹き出し: 角を丸めた四角形 26">
          <a:extLst>
            <a:ext uri="{FF2B5EF4-FFF2-40B4-BE49-F238E27FC236}">
              <a16:creationId xmlns:a16="http://schemas.microsoft.com/office/drawing/2014/main" id="{00000000-0008-0000-0000-00001B000000}"/>
            </a:ext>
          </a:extLst>
        </xdr:cNvPr>
        <xdr:cNvSpPr/>
      </xdr:nvSpPr>
      <xdr:spPr>
        <a:xfrm>
          <a:off x="8225366" y="9280523"/>
          <a:ext cx="3837517" cy="716492"/>
        </a:xfrm>
        <a:prstGeom prst="wedgeRoundRectCallout">
          <a:avLst>
            <a:gd name="adj1" fmla="val -57597"/>
            <a:gd name="adj2" fmla="val 3171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３月決算の場合、</a:t>
          </a:r>
          <a:r>
            <a:rPr kumimoji="1" lang="en-US" altLang="ja-JP" sz="1200" u="sng">
              <a:solidFill>
                <a:srgbClr val="FF0000"/>
              </a:solidFill>
            </a:rPr>
            <a:t>2026</a:t>
          </a:r>
          <a:r>
            <a:rPr kumimoji="1" lang="ja-JP" altLang="en-US" sz="1200" u="sng">
              <a:solidFill>
                <a:srgbClr val="FF0000"/>
              </a:solidFill>
            </a:rPr>
            <a:t>年４月～</a:t>
          </a:r>
          <a:r>
            <a:rPr kumimoji="1" lang="en-US" altLang="ja-JP" sz="1200" u="sng">
              <a:solidFill>
                <a:srgbClr val="FF0000"/>
              </a:solidFill>
            </a:rPr>
            <a:t>2027</a:t>
          </a:r>
          <a:r>
            <a:rPr kumimoji="1" lang="ja-JP" altLang="en-US" sz="1200" u="sng">
              <a:solidFill>
                <a:srgbClr val="FF0000"/>
              </a:solidFill>
            </a:rPr>
            <a:t>年３月</a:t>
          </a:r>
          <a:endParaRPr kumimoji="1" lang="en-US" altLang="ja-JP" sz="1200" u="sng">
            <a:solidFill>
              <a:srgbClr val="FF0000"/>
            </a:solidFill>
          </a:endParaRPr>
        </a:p>
        <a:p>
          <a:pPr algn="l"/>
          <a:r>
            <a:rPr kumimoji="1" lang="ja-JP" altLang="en-US" sz="1100">
              <a:solidFill>
                <a:sysClr val="windowText" lastClr="000000"/>
              </a:solidFill>
            </a:rPr>
            <a:t>の予算を入力してください。</a:t>
          </a:r>
        </a:p>
      </xdr:txBody>
    </xdr:sp>
    <xdr:clientData/>
  </xdr:twoCellAnchor>
  <xdr:twoCellAnchor>
    <xdr:from>
      <xdr:col>26</xdr:col>
      <xdr:colOff>500591</xdr:colOff>
      <xdr:row>44</xdr:row>
      <xdr:rowOff>103714</xdr:rowOff>
    </xdr:from>
    <xdr:to>
      <xdr:col>38</xdr:col>
      <xdr:colOff>185208</xdr:colOff>
      <xdr:row>48</xdr:row>
      <xdr:rowOff>143932</xdr:rowOff>
    </xdr:to>
    <xdr:sp macro="" textlink="">
      <xdr:nvSpPr>
        <xdr:cNvPr id="28" name="吹き出し: 角を丸めた四角形 27">
          <a:extLst>
            <a:ext uri="{FF2B5EF4-FFF2-40B4-BE49-F238E27FC236}">
              <a16:creationId xmlns:a16="http://schemas.microsoft.com/office/drawing/2014/main" id="{00000000-0008-0000-0000-00001C000000}"/>
            </a:ext>
          </a:extLst>
        </xdr:cNvPr>
        <xdr:cNvSpPr/>
      </xdr:nvSpPr>
      <xdr:spPr>
        <a:xfrm>
          <a:off x="8225366" y="7628464"/>
          <a:ext cx="3837517" cy="716493"/>
        </a:xfrm>
        <a:prstGeom prst="wedgeRoundRectCallout">
          <a:avLst>
            <a:gd name="adj1" fmla="val -57597"/>
            <a:gd name="adj2" fmla="val 3171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３月決算の場合、</a:t>
          </a:r>
          <a:r>
            <a:rPr kumimoji="1" lang="en-US" altLang="ja-JP" sz="1200" u="sng">
              <a:solidFill>
                <a:srgbClr val="FF0000"/>
              </a:solidFill>
            </a:rPr>
            <a:t>2025</a:t>
          </a:r>
          <a:r>
            <a:rPr kumimoji="1" lang="ja-JP" altLang="en-US" sz="1200" u="sng">
              <a:solidFill>
                <a:srgbClr val="FF0000"/>
              </a:solidFill>
            </a:rPr>
            <a:t>年４月～</a:t>
          </a:r>
          <a:r>
            <a:rPr kumimoji="1" lang="en-US" altLang="ja-JP" sz="1200" u="sng">
              <a:solidFill>
                <a:srgbClr val="FF0000"/>
              </a:solidFill>
            </a:rPr>
            <a:t>2026</a:t>
          </a:r>
          <a:r>
            <a:rPr kumimoji="1" lang="ja-JP" altLang="en-US" sz="1200" u="sng">
              <a:solidFill>
                <a:srgbClr val="FF0000"/>
              </a:solidFill>
            </a:rPr>
            <a:t>年３月</a:t>
          </a:r>
          <a:endParaRPr kumimoji="1" lang="en-US" altLang="ja-JP" sz="1200" u="sng">
            <a:solidFill>
              <a:srgbClr val="FF0000"/>
            </a:solidFill>
          </a:endParaRPr>
        </a:p>
        <a:p>
          <a:pPr algn="l"/>
          <a:r>
            <a:rPr kumimoji="1" lang="ja-JP" altLang="en-US" sz="1100">
              <a:solidFill>
                <a:sysClr val="windowText" lastClr="000000"/>
              </a:solidFill>
            </a:rPr>
            <a:t>の収支実績を入力してください、</a:t>
          </a:r>
        </a:p>
      </xdr:txBody>
    </xdr:sp>
    <xdr:clientData/>
  </xdr:twoCellAnchor>
  <xdr:twoCellAnchor editAs="oneCell">
    <xdr:from>
      <xdr:col>34</xdr:col>
      <xdr:colOff>186690</xdr:colOff>
      <xdr:row>4</xdr:row>
      <xdr:rowOff>78105</xdr:rowOff>
    </xdr:from>
    <xdr:to>
      <xdr:col>40</xdr:col>
      <xdr:colOff>142667</xdr:colOff>
      <xdr:row>6</xdr:row>
      <xdr:rowOff>78062</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9178290" y="916305"/>
          <a:ext cx="1499027" cy="342857"/>
        </a:xfrm>
        <a:prstGeom prst="rect">
          <a:avLst/>
        </a:prstGeom>
      </xdr:spPr>
    </xdr:pic>
    <xdr:clientData/>
  </xdr:twoCellAnchor>
  <mc:AlternateContent xmlns:mc="http://schemas.openxmlformats.org/markup-compatibility/2006">
    <mc:Choice xmlns:a14="http://schemas.microsoft.com/office/drawing/2010/main" Requires="a14">
      <xdr:twoCellAnchor>
        <xdr:from>
          <xdr:col>1</xdr:col>
          <xdr:colOff>161925</xdr:colOff>
          <xdr:row>268</xdr:row>
          <xdr:rowOff>0</xdr:rowOff>
        </xdr:from>
        <xdr:to>
          <xdr:col>2</xdr:col>
          <xdr:colOff>152400</xdr:colOff>
          <xdr:row>270</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270</xdr:row>
          <xdr:rowOff>0</xdr:rowOff>
        </xdr:from>
        <xdr:to>
          <xdr:col>2</xdr:col>
          <xdr:colOff>152400</xdr:colOff>
          <xdr:row>272</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272</xdr:row>
          <xdr:rowOff>0</xdr:rowOff>
        </xdr:from>
        <xdr:to>
          <xdr:col>2</xdr:col>
          <xdr:colOff>152400</xdr:colOff>
          <xdr:row>274</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266</xdr:row>
          <xdr:rowOff>0</xdr:rowOff>
        </xdr:from>
        <xdr:to>
          <xdr:col>2</xdr:col>
          <xdr:colOff>152400</xdr:colOff>
          <xdr:row>268</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264</xdr:row>
          <xdr:rowOff>0</xdr:rowOff>
        </xdr:from>
        <xdr:to>
          <xdr:col>2</xdr:col>
          <xdr:colOff>152400</xdr:colOff>
          <xdr:row>266</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26</xdr:col>
      <xdr:colOff>742950</xdr:colOff>
      <xdr:row>73</xdr:row>
      <xdr:rowOff>142875</xdr:rowOff>
    </xdr:from>
    <xdr:to>
      <xdr:col>38</xdr:col>
      <xdr:colOff>211668</xdr:colOff>
      <xdr:row>79</xdr:row>
      <xdr:rowOff>62442</xdr:rowOff>
    </xdr:to>
    <xdr:sp macro="" textlink="">
      <xdr:nvSpPr>
        <xdr:cNvPr id="3" name="吹き出し: 角を丸めた四角形 2">
          <a:extLst>
            <a:ext uri="{FF2B5EF4-FFF2-40B4-BE49-F238E27FC236}">
              <a16:creationId xmlns:a16="http://schemas.microsoft.com/office/drawing/2014/main" id="{00000000-0008-0000-0000-000003000000}"/>
            </a:ext>
          </a:extLst>
        </xdr:cNvPr>
        <xdr:cNvSpPr/>
      </xdr:nvSpPr>
      <xdr:spPr>
        <a:xfrm>
          <a:off x="8467725" y="12573000"/>
          <a:ext cx="3621618" cy="919692"/>
        </a:xfrm>
        <a:prstGeom prst="wedgeRoundRectCallout">
          <a:avLst>
            <a:gd name="adj1" fmla="val -63773"/>
            <a:gd name="adj2" fmla="val 39945"/>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活動分野をプルダウンより選択してください。</a:t>
          </a:r>
          <a:endParaRPr kumimoji="1" lang="en-US" altLang="ja-JP" sz="1100">
            <a:solidFill>
              <a:sysClr val="windowText" lastClr="000000"/>
            </a:solidFill>
          </a:endParaRPr>
        </a:p>
        <a:p>
          <a:pPr algn="l"/>
          <a:r>
            <a:rPr kumimoji="1" lang="ja-JP" altLang="en-US" sz="1100">
              <a:solidFill>
                <a:sysClr val="windowText" lastClr="000000"/>
              </a:solidFill>
            </a:rPr>
            <a:t>当てはまる分野が複数ある場合は、一番近いと</a:t>
          </a:r>
          <a:endParaRPr kumimoji="1" lang="en-US" altLang="ja-JP" sz="1100">
            <a:solidFill>
              <a:sysClr val="windowText" lastClr="000000"/>
            </a:solidFill>
          </a:endParaRPr>
        </a:p>
        <a:p>
          <a:pPr algn="l"/>
          <a:r>
            <a:rPr kumimoji="1" lang="ja-JP" altLang="en-US" sz="1100">
              <a:solidFill>
                <a:sysClr val="windowText" lastClr="000000"/>
              </a:solidFill>
            </a:rPr>
            <a:t>思われる分野を選択してください。</a:t>
          </a:r>
        </a:p>
      </xdr:txBody>
    </xdr:sp>
    <xdr:clientData/>
  </xdr:twoCellAnchor>
  <xdr:twoCellAnchor editAs="oneCell">
    <xdr:from>
      <xdr:col>26</xdr:col>
      <xdr:colOff>750781</xdr:colOff>
      <xdr:row>17</xdr:row>
      <xdr:rowOff>48682</xdr:rowOff>
    </xdr:from>
    <xdr:to>
      <xdr:col>43</xdr:col>
      <xdr:colOff>189507</xdr:colOff>
      <xdr:row>19</xdr:row>
      <xdr:rowOff>86835</xdr:rowOff>
    </xdr:to>
    <xdr:pic>
      <xdr:nvPicPr>
        <xdr:cNvPr id="6" name="図 5">
          <a:extLst>
            <a:ext uri="{FF2B5EF4-FFF2-40B4-BE49-F238E27FC236}">
              <a16:creationId xmlns:a16="http://schemas.microsoft.com/office/drawing/2014/main" id="{59C553BC-08FD-58E3-2A2C-9041D87A4619}"/>
            </a:ext>
          </a:extLst>
        </xdr:cNvPr>
        <xdr:cNvPicPr>
          <a:picLocks noChangeAspect="1"/>
        </xdr:cNvPicPr>
      </xdr:nvPicPr>
      <xdr:blipFill>
        <a:blip xmlns:r="http://schemas.openxmlformats.org/officeDocument/2006/relationships" r:embed="rId2"/>
        <a:stretch>
          <a:fillRect/>
        </a:stretch>
      </xdr:blipFill>
      <xdr:spPr>
        <a:xfrm>
          <a:off x="8475556" y="2944282"/>
          <a:ext cx="5020376" cy="3810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28</xdr:col>
      <xdr:colOff>10583</xdr:colOff>
      <xdr:row>23</xdr:row>
      <xdr:rowOff>74086</xdr:rowOff>
    </xdr:from>
    <xdr:to>
      <xdr:col>39</xdr:col>
      <xdr:colOff>129117</xdr:colOff>
      <xdr:row>30</xdr:row>
      <xdr:rowOff>110067</xdr:rowOff>
    </xdr:to>
    <xdr:sp macro="" textlink="">
      <xdr:nvSpPr>
        <xdr:cNvPr id="10" name="吹き出し: 角を丸めた四角形 9">
          <a:extLst>
            <a:ext uri="{FF2B5EF4-FFF2-40B4-BE49-F238E27FC236}">
              <a16:creationId xmlns:a16="http://schemas.microsoft.com/office/drawing/2014/main" id="{00000000-0008-0000-0100-00000A000000}"/>
            </a:ext>
          </a:extLst>
        </xdr:cNvPr>
        <xdr:cNvSpPr/>
      </xdr:nvSpPr>
      <xdr:spPr>
        <a:xfrm>
          <a:off x="7579783" y="2647953"/>
          <a:ext cx="3005667" cy="1221314"/>
        </a:xfrm>
        <a:prstGeom prst="wedgeRoundRectCallout">
          <a:avLst>
            <a:gd name="adj1" fmla="val -66759"/>
            <a:gd name="adj2" fmla="val -16627"/>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助成を希望する活動全体の収支予算を記入ください。</a:t>
          </a:r>
          <a:endParaRPr kumimoji="1" lang="en-US" altLang="ja-JP" sz="1100">
            <a:solidFill>
              <a:sysClr val="windowText" lastClr="000000"/>
            </a:solidFill>
          </a:endParaRPr>
        </a:p>
        <a:p>
          <a:pPr algn="l"/>
          <a:r>
            <a:rPr kumimoji="1" lang="ja-JP" altLang="en-US" sz="1100">
              <a:solidFill>
                <a:sysClr val="windowText" lastClr="000000"/>
              </a:solidFill>
            </a:rPr>
            <a:t>収入合計と支出合計の金額は一致させてください。</a:t>
          </a:r>
        </a:p>
      </xdr:txBody>
    </xdr:sp>
    <xdr:clientData/>
  </xdr:twoCellAnchor>
  <xdr:twoCellAnchor>
    <xdr:from>
      <xdr:col>28</xdr:col>
      <xdr:colOff>0</xdr:colOff>
      <xdr:row>81</xdr:row>
      <xdr:rowOff>0</xdr:rowOff>
    </xdr:from>
    <xdr:to>
      <xdr:col>39</xdr:col>
      <xdr:colOff>118534</xdr:colOff>
      <xdr:row>89</xdr:row>
      <xdr:rowOff>15240</xdr:rowOff>
    </xdr:to>
    <xdr:sp macro="" textlink="">
      <xdr:nvSpPr>
        <xdr:cNvPr id="13" name="吹き出し: 角を丸めた四角形 12">
          <a:extLst>
            <a:ext uri="{FF2B5EF4-FFF2-40B4-BE49-F238E27FC236}">
              <a16:creationId xmlns:a16="http://schemas.microsoft.com/office/drawing/2014/main" id="{00000000-0008-0000-0100-00000D000000}"/>
            </a:ext>
          </a:extLst>
        </xdr:cNvPr>
        <xdr:cNvSpPr/>
      </xdr:nvSpPr>
      <xdr:spPr>
        <a:xfrm>
          <a:off x="7665720" y="11239500"/>
          <a:ext cx="3052234" cy="1356360"/>
        </a:xfrm>
        <a:prstGeom prst="wedgeRoundRectCallout">
          <a:avLst>
            <a:gd name="adj1" fmla="val -66759"/>
            <a:gd name="adj2" fmla="val -16627"/>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助成を希望する活動全体の収支予算を記入ください。</a:t>
          </a:r>
          <a:endParaRPr kumimoji="1" lang="en-US" altLang="ja-JP" sz="1100">
            <a:solidFill>
              <a:sysClr val="windowText" lastClr="000000"/>
            </a:solidFill>
          </a:endParaRPr>
        </a:p>
        <a:p>
          <a:pPr algn="l"/>
          <a:r>
            <a:rPr kumimoji="1" lang="ja-JP" altLang="en-US" sz="1100">
              <a:solidFill>
                <a:sysClr val="windowText" lastClr="000000"/>
              </a:solidFill>
            </a:rPr>
            <a:t>収入合計と支出合計の金額は一致させてください。</a:t>
          </a:r>
        </a:p>
      </xdr:txBody>
    </xdr:sp>
    <xdr:clientData/>
  </xdr:twoCellAnchor>
  <xdr:twoCellAnchor>
    <xdr:from>
      <xdr:col>27</xdr:col>
      <xdr:colOff>114300</xdr:colOff>
      <xdr:row>104</xdr:row>
      <xdr:rowOff>59266</xdr:rowOff>
    </xdr:from>
    <xdr:to>
      <xdr:col>44</xdr:col>
      <xdr:colOff>114299</xdr:colOff>
      <xdr:row>110</xdr:row>
      <xdr:rowOff>97366</xdr:rowOff>
    </xdr:to>
    <xdr:sp macro="" textlink="">
      <xdr:nvSpPr>
        <xdr:cNvPr id="15" name="吹き出し: 角を丸めた四角形 14">
          <a:extLst>
            <a:ext uri="{FF2B5EF4-FFF2-40B4-BE49-F238E27FC236}">
              <a16:creationId xmlns:a16="http://schemas.microsoft.com/office/drawing/2014/main" id="{00000000-0008-0000-0100-00000F000000}"/>
            </a:ext>
          </a:extLst>
        </xdr:cNvPr>
        <xdr:cNvSpPr/>
      </xdr:nvSpPr>
      <xdr:spPr>
        <a:xfrm>
          <a:off x="8591550" y="18204391"/>
          <a:ext cx="4857749" cy="1066800"/>
        </a:xfrm>
        <a:prstGeom prst="wedgeRoundRectCallout">
          <a:avLst>
            <a:gd name="adj1" fmla="val -62206"/>
            <a:gd name="adj2" fmla="val -20920"/>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rPr>
            <a:t>外部講師への謝金等は人件費に含めてください。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en-US" sz="1100" u="none">
              <a:solidFill>
                <a:sysClr val="windowText" lastClr="000000"/>
              </a:solidFill>
            </a:rPr>
            <a:t>人件費・旅費・交通費・宿泊費の合計額割合は、</a:t>
          </a:r>
          <a:endParaRPr kumimoji="1" lang="en-US" altLang="ja-JP" sz="1100" u="none">
            <a:solidFill>
              <a:sysClr val="windowText" lastClr="000000"/>
            </a:solidFill>
          </a:endParaRPr>
        </a:p>
        <a:p>
          <a:pPr algn="l"/>
          <a:r>
            <a:rPr kumimoji="1" lang="ja-JP" altLang="en-US" sz="1100" u="none">
              <a:solidFill>
                <a:sysClr val="windowText" lastClr="000000"/>
              </a:solidFill>
              <a:effectLst/>
              <a:latin typeface="+mn-lt"/>
              <a:ea typeface="+mn-ea"/>
              <a:cs typeface="+mn-cs"/>
            </a:rPr>
            <a:t>　</a:t>
          </a:r>
          <a:r>
            <a:rPr kumimoji="1" lang="ja-JP" altLang="en-US" sz="1100" u="sng">
              <a:solidFill>
                <a:sysClr val="windowText" lastClr="000000"/>
              </a:solidFill>
              <a:effectLst/>
              <a:latin typeface="+mn-lt"/>
              <a:ea typeface="+mn-ea"/>
              <a:cs typeface="+mn-cs"/>
            </a:rPr>
            <a:t>助</a:t>
          </a:r>
          <a:r>
            <a:rPr kumimoji="1" lang="ja-JP" altLang="ja-JP" sz="1100" u="sng">
              <a:solidFill>
                <a:sysClr val="windowText" lastClr="000000"/>
              </a:solidFill>
              <a:effectLst/>
              <a:latin typeface="+mn-lt"/>
              <a:ea typeface="+mn-ea"/>
              <a:cs typeface="+mn-cs"/>
            </a:rPr>
            <a:t>成申請金額（</a:t>
          </a:r>
          <a:r>
            <a:rPr kumimoji="1" lang="en-US" altLang="ja-JP" sz="1100" u="sng">
              <a:solidFill>
                <a:sysClr val="windowText" lastClr="000000"/>
              </a:solidFill>
              <a:effectLst/>
              <a:latin typeface="+mn-lt"/>
              <a:ea typeface="+mn-ea"/>
              <a:cs typeface="+mn-cs"/>
            </a:rPr>
            <a:t>3</a:t>
          </a:r>
          <a:r>
            <a:rPr kumimoji="1" lang="ja-JP" altLang="ja-JP" sz="1100" u="sng">
              <a:solidFill>
                <a:sysClr val="windowText" lastClr="000000"/>
              </a:solidFill>
              <a:effectLst/>
              <a:latin typeface="+mn-lt"/>
              <a:ea typeface="+mn-ea"/>
              <a:cs typeface="+mn-cs"/>
            </a:rPr>
            <a:t>年</a:t>
          </a:r>
          <a:r>
            <a:rPr kumimoji="1" lang="ja-JP" altLang="en-US" sz="1100" u="sng">
              <a:solidFill>
                <a:sysClr val="windowText" lastClr="000000"/>
              </a:solidFill>
              <a:effectLst/>
              <a:latin typeface="+mn-lt"/>
              <a:ea typeface="+mn-ea"/>
              <a:cs typeface="+mn-cs"/>
            </a:rPr>
            <a:t>目</a:t>
          </a:r>
          <a:r>
            <a:rPr kumimoji="1" lang="ja-JP" altLang="ja-JP" sz="1100" u="sng">
              <a:solidFill>
                <a:sysClr val="windowText" lastClr="000000"/>
              </a:solidFill>
              <a:effectLst/>
              <a:latin typeface="+mn-lt"/>
              <a:ea typeface="+mn-ea"/>
              <a:cs typeface="+mn-cs"/>
            </a:rPr>
            <a:t>）の</a:t>
          </a:r>
          <a:r>
            <a:rPr kumimoji="1" lang="en-US" altLang="ja-JP" sz="1400" b="1" u="sng">
              <a:solidFill>
                <a:srgbClr val="FF0000"/>
              </a:solidFill>
              <a:effectLst/>
              <a:latin typeface="+mn-lt"/>
              <a:ea typeface="+mn-ea"/>
              <a:cs typeface="+mn-cs"/>
            </a:rPr>
            <a:t>30</a:t>
          </a:r>
          <a:r>
            <a:rPr kumimoji="1" lang="ja-JP" altLang="en-US" sz="1400" b="1" u="sng">
              <a:solidFill>
                <a:srgbClr val="FF0000"/>
              </a:solidFill>
            </a:rPr>
            <a:t>％まで</a:t>
          </a:r>
          <a:r>
            <a:rPr kumimoji="1" lang="ja-JP" altLang="en-US" sz="1100">
              <a:solidFill>
                <a:sysClr val="windowText" lastClr="000000"/>
              </a:solidFill>
            </a:rPr>
            <a:t>としてください。</a:t>
          </a:r>
        </a:p>
      </xdr:txBody>
    </xdr:sp>
    <xdr:clientData/>
  </xdr:twoCellAnchor>
  <xdr:twoCellAnchor>
    <xdr:from>
      <xdr:col>26</xdr:col>
      <xdr:colOff>249343</xdr:colOff>
      <xdr:row>0</xdr:row>
      <xdr:rowOff>152400</xdr:rowOff>
    </xdr:from>
    <xdr:to>
      <xdr:col>44</xdr:col>
      <xdr:colOff>123825</xdr:colOff>
      <xdr:row>12</xdr:row>
      <xdr:rowOff>142876</xdr:rowOff>
    </xdr:to>
    <xdr:sp macro="" textlink="">
      <xdr:nvSpPr>
        <xdr:cNvPr id="8" name="吹き出し: 角を丸めた四角形 7">
          <a:extLst>
            <a:ext uri="{FF2B5EF4-FFF2-40B4-BE49-F238E27FC236}">
              <a16:creationId xmlns:a16="http://schemas.microsoft.com/office/drawing/2014/main" id="{00000000-0008-0000-0100-000008000000}"/>
            </a:ext>
          </a:extLst>
        </xdr:cNvPr>
        <xdr:cNvSpPr/>
      </xdr:nvSpPr>
      <xdr:spPr>
        <a:xfrm>
          <a:off x="7926493" y="152400"/>
          <a:ext cx="5532332" cy="2028826"/>
        </a:xfrm>
        <a:prstGeom prst="wedgeRoundRectCallout">
          <a:avLst>
            <a:gd name="adj1" fmla="val -49640"/>
            <a:gd name="adj2" fmla="val 28128"/>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ysClr val="windowText" lastClr="000000"/>
              </a:solidFill>
            </a:rPr>
            <a:t>記載上の注意</a:t>
          </a:r>
          <a:endParaRPr kumimoji="1" lang="en-US" altLang="ja-JP" sz="1800" b="1">
            <a:solidFill>
              <a:sysClr val="windowText" lastClr="000000"/>
            </a:solidFill>
          </a:endParaRPr>
        </a:p>
        <a:p>
          <a:pPr algn="l"/>
          <a:r>
            <a:rPr kumimoji="1" lang="ja-JP" altLang="en-US" sz="1400">
              <a:solidFill>
                <a:sysClr val="windowText" lastClr="000000"/>
              </a:solidFill>
            </a:rPr>
            <a:t>◆</a:t>
          </a:r>
          <a:r>
            <a:rPr kumimoji="1" lang="ja-JP" altLang="en-US" sz="1400">
              <a:solidFill>
                <a:srgbClr val="FF0000"/>
              </a:solidFill>
            </a:rPr>
            <a:t>行・列の追加、削除</a:t>
          </a:r>
          <a:r>
            <a:rPr kumimoji="1" lang="ja-JP" altLang="en-US" sz="1400">
              <a:solidFill>
                <a:sysClr val="windowText" lastClr="000000"/>
              </a:solidFill>
            </a:rPr>
            <a:t>はしないでください。</a:t>
          </a:r>
          <a:endParaRPr kumimoji="1" lang="en-US" altLang="ja-JP" sz="1400">
            <a:solidFill>
              <a:sysClr val="windowText" lastClr="000000"/>
            </a:solidFill>
          </a:endParaRPr>
        </a:p>
        <a:p>
          <a:pPr algn="l"/>
          <a:r>
            <a:rPr kumimoji="1" lang="ja-JP" altLang="en-US" sz="1400">
              <a:solidFill>
                <a:sysClr val="windowText" lastClr="000000"/>
              </a:solidFill>
            </a:rPr>
            <a:t>◆「人件費・旅費・交通費・宿泊費」は申請金額の</a:t>
          </a:r>
          <a:endParaRPr kumimoji="1" lang="en-US" altLang="ja-JP" sz="1400">
            <a:solidFill>
              <a:sysClr val="windowText" lastClr="000000"/>
            </a:solidFill>
          </a:endParaRPr>
        </a:p>
        <a:p>
          <a:pPr algn="l"/>
          <a:r>
            <a:rPr kumimoji="1" lang="en-US" altLang="ja-JP" sz="1400">
              <a:solidFill>
                <a:sysClr val="windowText" lastClr="000000"/>
              </a:solidFill>
            </a:rPr>
            <a:t>    </a:t>
          </a:r>
          <a:r>
            <a:rPr kumimoji="1" lang="en-US" altLang="ja-JP" sz="1400">
              <a:solidFill>
                <a:srgbClr val="FF0000"/>
              </a:solidFill>
            </a:rPr>
            <a:t>30</a:t>
          </a:r>
          <a:r>
            <a:rPr kumimoji="1" lang="ja-JP" altLang="en-US" sz="1400">
              <a:solidFill>
                <a:srgbClr val="FF0000"/>
              </a:solidFill>
            </a:rPr>
            <a:t>％を超えるとエラー表示</a:t>
          </a:r>
          <a:r>
            <a:rPr kumimoji="1" lang="ja-JP" altLang="en-US" sz="1400">
              <a:solidFill>
                <a:sysClr val="windowText" lastClr="000000"/>
              </a:solidFill>
            </a:rPr>
            <a:t>が出ますのでご注意ください。</a:t>
          </a:r>
          <a:endParaRPr kumimoji="1" lang="en-US" altLang="ja-JP" sz="1400">
            <a:solidFill>
              <a:sysClr val="windowText" lastClr="000000"/>
            </a:solidFill>
          </a:endParaRPr>
        </a:p>
      </xdr:txBody>
    </xdr:sp>
    <xdr:clientData/>
  </xdr:twoCellAnchor>
  <xdr:twoCellAnchor>
    <xdr:from>
      <xdr:col>28</xdr:col>
      <xdr:colOff>234527</xdr:colOff>
      <xdr:row>16</xdr:row>
      <xdr:rowOff>7618</xdr:rowOff>
    </xdr:from>
    <xdr:to>
      <xdr:col>40</xdr:col>
      <xdr:colOff>198121</xdr:colOff>
      <xdr:row>21</xdr:row>
      <xdr:rowOff>144779</xdr:rowOff>
    </xdr:to>
    <xdr:sp macro="" textlink="">
      <xdr:nvSpPr>
        <xdr:cNvPr id="12" name="吹き出し: 角を丸めた四角形 11">
          <a:extLst>
            <a:ext uri="{FF2B5EF4-FFF2-40B4-BE49-F238E27FC236}">
              <a16:creationId xmlns:a16="http://schemas.microsoft.com/office/drawing/2014/main" id="{00000000-0008-0000-0100-00000C000000}"/>
            </a:ext>
          </a:extLst>
        </xdr:cNvPr>
        <xdr:cNvSpPr/>
      </xdr:nvSpPr>
      <xdr:spPr>
        <a:xfrm>
          <a:off x="7900247" y="2781298"/>
          <a:ext cx="3163994" cy="975361"/>
        </a:xfrm>
        <a:prstGeom prst="wedgeRoundRectCallout">
          <a:avLst>
            <a:gd name="adj1" fmla="val -69642"/>
            <a:gd name="adj2" fmla="val -61340"/>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助成プロジェクトにおいて、２年目の活動がどのような意味を持つかを含め、計画を記載してください。</a:t>
          </a:r>
        </a:p>
      </xdr:txBody>
    </xdr:sp>
    <xdr:clientData/>
  </xdr:twoCellAnchor>
  <xdr:twoCellAnchor>
    <xdr:from>
      <xdr:col>27</xdr:col>
      <xdr:colOff>213360</xdr:colOff>
      <xdr:row>70</xdr:row>
      <xdr:rowOff>129540</xdr:rowOff>
    </xdr:from>
    <xdr:to>
      <xdr:col>39</xdr:col>
      <xdr:colOff>176954</xdr:colOff>
      <xdr:row>75</xdr:row>
      <xdr:rowOff>160021</xdr:rowOff>
    </xdr:to>
    <xdr:sp macro="" textlink="">
      <xdr:nvSpPr>
        <xdr:cNvPr id="16" name="吹き出し: 角を丸めた四角形 15">
          <a:extLst>
            <a:ext uri="{FF2B5EF4-FFF2-40B4-BE49-F238E27FC236}">
              <a16:creationId xmlns:a16="http://schemas.microsoft.com/office/drawing/2014/main" id="{00000000-0008-0000-0100-000010000000}"/>
            </a:ext>
          </a:extLst>
        </xdr:cNvPr>
        <xdr:cNvSpPr/>
      </xdr:nvSpPr>
      <xdr:spPr>
        <a:xfrm>
          <a:off x="7612380" y="12070080"/>
          <a:ext cx="3163994" cy="975361"/>
        </a:xfrm>
        <a:prstGeom prst="wedgeRoundRectCallout">
          <a:avLst>
            <a:gd name="adj1" fmla="val -63621"/>
            <a:gd name="adj2" fmla="val 16004"/>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助成プロジェクトにおいて、３年目の活動がどのような意味を持つかを含め、計画を記載してください。</a:t>
          </a:r>
        </a:p>
      </xdr:txBody>
    </xdr:sp>
    <xdr:clientData/>
  </xdr:twoCellAnchor>
  <xdr:twoCellAnchor editAs="oneCell">
    <xdr:from>
      <xdr:col>36</xdr:col>
      <xdr:colOff>76200</xdr:colOff>
      <xdr:row>1</xdr:row>
      <xdr:rowOff>85725</xdr:rowOff>
    </xdr:from>
    <xdr:to>
      <xdr:col>42</xdr:col>
      <xdr:colOff>28367</xdr:colOff>
      <xdr:row>3</xdr:row>
      <xdr:rowOff>104732</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1125200" y="257175"/>
          <a:ext cx="1666667" cy="342857"/>
        </a:xfrm>
        <a:prstGeom prst="rect">
          <a:avLst/>
        </a:prstGeom>
      </xdr:spPr>
    </xdr:pic>
    <xdr:clientData/>
  </xdr:twoCellAnchor>
  <xdr:twoCellAnchor editAs="oneCell">
    <xdr:from>
      <xdr:col>26</xdr:col>
      <xdr:colOff>504825</xdr:colOff>
      <xdr:row>10</xdr:row>
      <xdr:rowOff>57150</xdr:rowOff>
    </xdr:from>
    <xdr:to>
      <xdr:col>43</xdr:col>
      <xdr:colOff>153101</xdr:colOff>
      <xdr:row>12</xdr:row>
      <xdr:rowOff>95303</xdr:rowOff>
    </xdr:to>
    <xdr:pic>
      <xdr:nvPicPr>
        <xdr:cNvPr id="3" name="図 2">
          <a:extLst>
            <a:ext uri="{FF2B5EF4-FFF2-40B4-BE49-F238E27FC236}">
              <a16:creationId xmlns:a16="http://schemas.microsoft.com/office/drawing/2014/main" id="{8604B271-DB6B-4C89-A945-0590C208C6B0}"/>
            </a:ext>
          </a:extLst>
        </xdr:cNvPr>
        <xdr:cNvPicPr>
          <a:picLocks noChangeAspect="1"/>
        </xdr:cNvPicPr>
      </xdr:nvPicPr>
      <xdr:blipFill>
        <a:blip xmlns:r="http://schemas.openxmlformats.org/officeDocument/2006/relationships" r:embed="rId2"/>
        <a:stretch>
          <a:fillRect/>
        </a:stretch>
      </xdr:blipFill>
      <xdr:spPr>
        <a:xfrm>
          <a:off x="8181975" y="1752600"/>
          <a:ext cx="5020376" cy="381053"/>
        </a:xfrm>
        <a:prstGeom prst="rect">
          <a:avLst/>
        </a:prstGeom>
      </xdr:spPr>
    </xdr:pic>
    <xdr:clientData/>
  </xdr:twoCellAnchor>
  <xdr:twoCellAnchor>
    <xdr:from>
      <xdr:col>28</xdr:col>
      <xdr:colOff>257175</xdr:colOff>
      <xdr:row>39</xdr:row>
      <xdr:rowOff>13757</xdr:rowOff>
    </xdr:from>
    <xdr:to>
      <xdr:col>45</xdr:col>
      <xdr:colOff>272415</xdr:colOff>
      <xdr:row>45</xdr:row>
      <xdr:rowOff>51857</xdr:rowOff>
    </xdr:to>
    <xdr:sp macro="" textlink="">
      <xdr:nvSpPr>
        <xdr:cNvPr id="4" name="吹き出し: 角を丸めた四角形 3">
          <a:extLst>
            <a:ext uri="{FF2B5EF4-FFF2-40B4-BE49-F238E27FC236}">
              <a16:creationId xmlns:a16="http://schemas.microsoft.com/office/drawing/2014/main" id="{B4F4B994-A515-48B6-95BE-0B0B6FBF181E}"/>
            </a:ext>
          </a:extLst>
        </xdr:cNvPr>
        <xdr:cNvSpPr/>
      </xdr:nvSpPr>
      <xdr:spPr>
        <a:xfrm>
          <a:off x="9020175" y="6719357"/>
          <a:ext cx="4872990" cy="1066800"/>
        </a:xfrm>
        <a:prstGeom prst="wedgeRoundRectCallout">
          <a:avLst>
            <a:gd name="adj1" fmla="val -75476"/>
            <a:gd name="adj2" fmla="val -25384"/>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rPr>
            <a:t>外部講師への謝金等は人件費に含めてください。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en-US" sz="1100" u="none">
              <a:solidFill>
                <a:sysClr val="windowText" lastClr="000000"/>
              </a:solidFill>
            </a:rPr>
            <a:t>人件費・旅費・交通費・宿泊費の合計額割合は、</a:t>
          </a:r>
          <a:endParaRPr kumimoji="1" lang="en-US" altLang="ja-JP" sz="1100" u="none">
            <a:solidFill>
              <a:sysClr val="windowText" lastClr="000000"/>
            </a:solidFill>
          </a:endParaRPr>
        </a:p>
        <a:p>
          <a:pPr algn="l"/>
          <a:r>
            <a:rPr kumimoji="1" lang="ja-JP" altLang="en-US" sz="1100" u="none">
              <a:solidFill>
                <a:sysClr val="windowText" lastClr="000000"/>
              </a:solidFill>
              <a:effectLst/>
              <a:latin typeface="+mn-lt"/>
              <a:ea typeface="+mn-ea"/>
              <a:cs typeface="+mn-cs"/>
            </a:rPr>
            <a:t>　</a:t>
          </a:r>
          <a:r>
            <a:rPr kumimoji="1" lang="ja-JP" altLang="en-US" sz="1100" u="sng">
              <a:solidFill>
                <a:sysClr val="windowText" lastClr="000000"/>
              </a:solidFill>
              <a:effectLst/>
              <a:latin typeface="+mn-lt"/>
              <a:ea typeface="+mn-ea"/>
              <a:cs typeface="+mn-cs"/>
            </a:rPr>
            <a:t>助</a:t>
          </a:r>
          <a:r>
            <a:rPr kumimoji="1" lang="ja-JP" altLang="ja-JP" sz="1100" u="sng">
              <a:solidFill>
                <a:sysClr val="windowText" lastClr="000000"/>
              </a:solidFill>
              <a:effectLst/>
              <a:latin typeface="+mn-lt"/>
              <a:ea typeface="+mn-ea"/>
              <a:cs typeface="+mn-cs"/>
            </a:rPr>
            <a:t>成申請金額（</a:t>
          </a:r>
          <a:r>
            <a:rPr kumimoji="1" lang="en-US" altLang="ja-JP" sz="1100" u="sng">
              <a:solidFill>
                <a:sysClr val="windowText" lastClr="000000"/>
              </a:solidFill>
              <a:effectLst/>
              <a:latin typeface="+mn-lt"/>
              <a:ea typeface="+mn-ea"/>
              <a:cs typeface="+mn-cs"/>
            </a:rPr>
            <a:t>2</a:t>
          </a:r>
          <a:r>
            <a:rPr kumimoji="1" lang="ja-JP" altLang="ja-JP" sz="1100" u="sng">
              <a:solidFill>
                <a:sysClr val="windowText" lastClr="000000"/>
              </a:solidFill>
              <a:effectLst/>
              <a:latin typeface="+mn-lt"/>
              <a:ea typeface="+mn-ea"/>
              <a:cs typeface="+mn-cs"/>
            </a:rPr>
            <a:t>年</a:t>
          </a:r>
          <a:r>
            <a:rPr kumimoji="1" lang="ja-JP" altLang="en-US" sz="1100" u="sng">
              <a:solidFill>
                <a:sysClr val="windowText" lastClr="000000"/>
              </a:solidFill>
              <a:effectLst/>
              <a:latin typeface="+mn-lt"/>
              <a:ea typeface="+mn-ea"/>
              <a:cs typeface="+mn-cs"/>
            </a:rPr>
            <a:t>目</a:t>
          </a:r>
          <a:r>
            <a:rPr kumimoji="1" lang="ja-JP" altLang="ja-JP" sz="1100" u="sng">
              <a:solidFill>
                <a:sysClr val="windowText" lastClr="000000"/>
              </a:solidFill>
              <a:effectLst/>
              <a:latin typeface="+mn-lt"/>
              <a:ea typeface="+mn-ea"/>
              <a:cs typeface="+mn-cs"/>
            </a:rPr>
            <a:t>）の</a:t>
          </a:r>
          <a:r>
            <a:rPr kumimoji="1" lang="en-US" altLang="ja-JP" sz="1400" b="1" u="sng">
              <a:solidFill>
                <a:srgbClr val="FF0000"/>
              </a:solidFill>
              <a:effectLst/>
              <a:latin typeface="+mn-lt"/>
              <a:ea typeface="+mn-ea"/>
              <a:cs typeface="+mn-cs"/>
            </a:rPr>
            <a:t>3</a:t>
          </a:r>
          <a:r>
            <a:rPr kumimoji="1" lang="en-US" altLang="ja-JP" sz="1400" b="1" u="sng">
              <a:solidFill>
                <a:srgbClr val="FF0000"/>
              </a:solidFill>
            </a:rPr>
            <a:t>0</a:t>
          </a:r>
          <a:r>
            <a:rPr kumimoji="1" lang="ja-JP" altLang="en-US" sz="1400" b="1" u="sng">
              <a:solidFill>
                <a:srgbClr val="FF0000"/>
              </a:solidFill>
            </a:rPr>
            <a:t>％まで</a:t>
          </a:r>
          <a:r>
            <a:rPr kumimoji="1" lang="ja-JP" altLang="en-US" sz="1100">
              <a:solidFill>
                <a:sysClr val="windowText" lastClr="000000"/>
              </a:solidFill>
            </a:rPr>
            <a:t>としてください。</a:t>
          </a:r>
        </a:p>
      </xdr:txBody>
    </xdr:sp>
    <xdr:clientData/>
  </xdr:twoCellAnchor>
  <xdr:twoCellAnchor>
    <xdr:from>
      <xdr:col>27</xdr:col>
      <xdr:colOff>66675</xdr:colOff>
      <xdr:row>99</xdr:row>
      <xdr:rowOff>78316</xdr:rowOff>
    </xdr:from>
    <xdr:to>
      <xdr:col>44</xdr:col>
      <xdr:colOff>152401</xdr:colOff>
      <xdr:row>103</xdr:row>
      <xdr:rowOff>140757</xdr:rowOff>
    </xdr:to>
    <xdr:sp macro="" textlink="">
      <xdr:nvSpPr>
        <xdr:cNvPr id="5" name="吹き出し: 角を丸めた四角形 4">
          <a:extLst>
            <a:ext uri="{FF2B5EF4-FFF2-40B4-BE49-F238E27FC236}">
              <a16:creationId xmlns:a16="http://schemas.microsoft.com/office/drawing/2014/main" id="{DA6D0136-747D-4DCE-AE4A-07F59D4C11C7}"/>
            </a:ext>
          </a:extLst>
        </xdr:cNvPr>
        <xdr:cNvSpPr/>
      </xdr:nvSpPr>
      <xdr:spPr>
        <a:xfrm>
          <a:off x="8543925" y="17242366"/>
          <a:ext cx="4943476" cy="872066"/>
        </a:xfrm>
        <a:prstGeom prst="wedgeRoundRectCallout">
          <a:avLst>
            <a:gd name="adj1" fmla="val -60504"/>
            <a:gd name="adj2" fmla="val 2932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rPr>
            <a:t>算定根拠・補足等</a:t>
          </a:r>
          <a:r>
            <a:rPr kumimoji="1" lang="en-US" altLang="ja-JP" sz="1100">
              <a:solidFill>
                <a:sysClr val="windowText" lastClr="000000"/>
              </a:solidFill>
            </a:rPr>
            <a:t>』</a:t>
          </a:r>
          <a:r>
            <a:rPr kumimoji="1" lang="ja-JP" altLang="en-US" sz="1100">
              <a:solidFill>
                <a:sysClr val="windowText" lastClr="000000"/>
              </a:solidFill>
            </a:rPr>
            <a:t>には明細全てを記入する必要はありません。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代表的なものをご記入ください。（記入例を参考にしてください）</a:t>
          </a:r>
          <a:endParaRPr kumimoji="1" lang="en-US" altLang="ja-JP" sz="1100">
            <a:solidFill>
              <a:sysClr val="windowText" lastClr="000000"/>
            </a:solidFill>
          </a:endParaRPr>
        </a:p>
      </xdr:txBody>
    </xdr:sp>
    <xdr:clientData/>
  </xdr:twoCellAnchor>
  <xdr:twoCellAnchor>
    <xdr:from>
      <xdr:col>26</xdr:col>
      <xdr:colOff>664633</xdr:colOff>
      <xdr:row>34</xdr:row>
      <xdr:rowOff>57153</xdr:rowOff>
    </xdr:from>
    <xdr:to>
      <xdr:col>43</xdr:col>
      <xdr:colOff>236009</xdr:colOff>
      <xdr:row>38</xdr:row>
      <xdr:rowOff>119594</xdr:rowOff>
    </xdr:to>
    <xdr:sp macro="" textlink="">
      <xdr:nvSpPr>
        <xdr:cNvPr id="6" name="吹き出し: 角を丸めた四角形 5">
          <a:extLst>
            <a:ext uri="{FF2B5EF4-FFF2-40B4-BE49-F238E27FC236}">
              <a16:creationId xmlns:a16="http://schemas.microsoft.com/office/drawing/2014/main" id="{6B43AD73-C4F9-4549-838C-5E0C7F305CDC}"/>
            </a:ext>
          </a:extLst>
        </xdr:cNvPr>
        <xdr:cNvSpPr/>
      </xdr:nvSpPr>
      <xdr:spPr>
        <a:xfrm>
          <a:off x="8341783" y="5934078"/>
          <a:ext cx="4943476" cy="872066"/>
        </a:xfrm>
        <a:prstGeom prst="wedgeRoundRectCallout">
          <a:avLst>
            <a:gd name="adj1" fmla="val -60504"/>
            <a:gd name="adj2" fmla="val 2932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rPr>
            <a:t>算定根拠・補足等</a:t>
          </a:r>
          <a:r>
            <a:rPr kumimoji="1" lang="en-US" altLang="ja-JP" sz="1100">
              <a:solidFill>
                <a:sysClr val="windowText" lastClr="000000"/>
              </a:solidFill>
            </a:rPr>
            <a:t>』</a:t>
          </a:r>
          <a:r>
            <a:rPr kumimoji="1" lang="ja-JP" altLang="en-US" sz="1100">
              <a:solidFill>
                <a:sysClr val="windowText" lastClr="000000"/>
              </a:solidFill>
            </a:rPr>
            <a:t>には明細全てを記入する必要はありません。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代表的なものをご記入ください。（記入例を参考にしてください）</a:t>
          </a:r>
          <a:endParaRPr kumimoji="1" lang="en-US" altLang="ja-JP"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44450</xdr:colOff>
      <xdr:row>79</xdr:row>
      <xdr:rowOff>88900</xdr:rowOff>
    </xdr:from>
    <xdr:to>
      <xdr:col>41</xdr:col>
      <xdr:colOff>273050</xdr:colOff>
      <xdr:row>83</xdr:row>
      <xdr:rowOff>63502</xdr:rowOff>
    </xdr:to>
    <xdr:sp macro="" textlink="">
      <xdr:nvSpPr>
        <xdr:cNvPr id="2" name="吹き出し: 角を丸めた四角形 1">
          <a:extLst>
            <a:ext uri="{FF2B5EF4-FFF2-40B4-BE49-F238E27FC236}">
              <a16:creationId xmlns:a16="http://schemas.microsoft.com/office/drawing/2014/main" id="{17BA4EC1-5429-4AA7-B394-4C08AA2A0AE9}"/>
            </a:ext>
          </a:extLst>
        </xdr:cNvPr>
        <xdr:cNvSpPr/>
      </xdr:nvSpPr>
      <xdr:spPr>
        <a:xfrm>
          <a:off x="8054975" y="13519150"/>
          <a:ext cx="4438650" cy="650877"/>
        </a:xfrm>
        <a:prstGeom prst="wedgeRoundRectCallout">
          <a:avLst>
            <a:gd name="adj1" fmla="val -56095"/>
            <a:gd name="adj2" fmla="val -19424"/>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区分（新規</a:t>
          </a:r>
          <a:r>
            <a:rPr kumimoji="1" lang="en-US" altLang="ja-JP" sz="1100">
              <a:solidFill>
                <a:sysClr val="windowText" lastClr="000000"/>
              </a:solidFill>
            </a:rPr>
            <a:t>or</a:t>
          </a:r>
          <a:r>
            <a:rPr kumimoji="1" lang="ja-JP" altLang="en-US" sz="1100">
              <a:solidFill>
                <a:sysClr val="windowText" lastClr="000000"/>
              </a:solidFill>
            </a:rPr>
            <a:t>継続）をプルダウンより選択してください。</a:t>
          </a:r>
          <a:endParaRPr kumimoji="1" lang="en-US" altLang="ja-JP" sz="1100">
            <a:solidFill>
              <a:sysClr val="windowText" lastClr="000000"/>
            </a:solidFill>
          </a:endParaRPr>
        </a:p>
        <a:p>
          <a:pPr algn="l"/>
          <a:r>
            <a:rPr kumimoji="1" lang="ja-JP" altLang="en-US" sz="1100">
              <a:solidFill>
                <a:sysClr val="windowText" lastClr="000000"/>
              </a:solidFill>
            </a:rPr>
            <a:t>継続プロジェクトの場合、継続年数も記入してください。</a:t>
          </a:r>
        </a:p>
      </xdr:txBody>
    </xdr:sp>
    <xdr:clientData/>
  </xdr:twoCellAnchor>
  <xdr:twoCellAnchor>
    <xdr:from>
      <xdr:col>28</xdr:col>
      <xdr:colOff>29631</xdr:colOff>
      <xdr:row>133</xdr:row>
      <xdr:rowOff>0</xdr:rowOff>
    </xdr:from>
    <xdr:to>
      <xdr:col>41</xdr:col>
      <xdr:colOff>200024</xdr:colOff>
      <xdr:row>138</xdr:row>
      <xdr:rowOff>76200</xdr:rowOff>
    </xdr:to>
    <xdr:sp macro="" textlink="">
      <xdr:nvSpPr>
        <xdr:cNvPr id="3" name="吹き出し: 角を丸めた四角形 2">
          <a:extLst>
            <a:ext uri="{FF2B5EF4-FFF2-40B4-BE49-F238E27FC236}">
              <a16:creationId xmlns:a16="http://schemas.microsoft.com/office/drawing/2014/main" id="{CA14B427-CB25-4A4A-BB72-D440C3D5924F}"/>
            </a:ext>
          </a:extLst>
        </xdr:cNvPr>
        <xdr:cNvSpPr/>
      </xdr:nvSpPr>
      <xdr:spPr>
        <a:xfrm>
          <a:off x="8535456" y="22621875"/>
          <a:ext cx="3885143" cy="923925"/>
        </a:xfrm>
        <a:prstGeom prst="wedgeRoundRectCallout">
          <a:avLst>
            <a:gd name="adj1" fmla="val -64505"/>
            <a:gd name="adj2" fmla="val 33046"/>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どのように活動を継続・発展させていくか、時間軸と将来ビジョンを明確にし、また、現在はどの段階か分かるよう記入</a:t>
          </a:r>
          <a:r>
            <a:rPr kumimoji="1" lang="ja-JP" altLang="ja-JP" sz="1100">
              <a:solidFill>
                <a:sysClr val="windowText" lastClr="000000"/>
              </a:solidFill>
              <a:effectLst/>
              <a:latin typeface="+mn-lt"/>
              <a:ea typeface="+mn-ea"/>
              <a:cs typeface="+mn-cs"/>
            </a:rPr>
            <a:t>して</a:t>
          </a:r>
          <a:r>
            <a:rPr kumimoji="1" lang="ja-JP" altLang="en-US" sz="1100">
              <a:solidFill>
                <a:sysClr val="windowText" lastClr="000000"/>
              </a:solidFill>
            </a:rPr>
            <a:t>ください。</a:t>
          </a:r>
        </a:p>
      </xdr:txBody>
    </xdr:sp>
    <xdr:clientData/>
  </xdr:twoCellAnchor>
  <xdr:twoCellAnchor>
    <xdr:from>
      <xdr:col>27</xdr:col>
      <xdr:colOff>230716</xdr:colOff>
      <xdr:row>123</xdr:row>
      <xdr:rowOff>38100</xdr:rowOff>
    </xdr:from>
    <xdr:to>
      <xdr:col>41</xdr:col>
      <xdr:colOff>152400</xdr:colOff>
      <xdr:row>128</xdr:row>
      <xdr:rowOff>114300</xdr:rowOff>
    </xdr:to>
    <xdr:sp macro="" textlink="">
      <xdr:nvSpPr>
        <xdr:cNvPr id="4" name="吹き出し: 角を丸めた四角形 3">
          <a:extLst>
            <a:ext uri="{FF2B5EF4-FFF2-40B4-BE49-F238E27FC236}">
              <a16:creationId xmlns:a16="http://schemas.microsoft.com/office/drawing/2014/main" id="{387FA4FD-DC5D-4286-997F-EDAFA4E4482C}"/>
            </a:ext>
          </a:extLst>
        </xdr:cNvPr>
        <xdr:cNvSpPr/>
      </xdr:nvSpPr>
      <xdr:spPr>
        <a:xfrm>
          <a:off x="8241241" y="21002625"/>
          <a:ext cx="4131734" cy="904875"/>
        </a:xfrm>
        <a:prstGeom prst="wedgeRoundRectCallout">
          <a:avLst>
            <a:gd name="adj1" fmla="val -62696"/>
            <a:gd name="adj2" fmla="val 33046"/>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本基金の助成により、環境保全の効果、ダイバーシティの実現、地域社会の発展など見込まれる効果を記入</a:t>
          </a:r>
          <a:r>
            <a:rPr kumimoji="1" lang="ja-JP" altLang="ja-JP" sz="1100">
              <a:solidFill>
                <a:sysClr val="windowText" lastClr="000000"/>
              </a:solidFill>
              <a:effectLst/>
              <a:latin typeface="+mn-lt"/>
              <a:ea typeface="+mn-ea"/>
              <a:cs typeface="+mn-cs"/>
            </a:rPr>
            <a:t>して</a:t>
          </a:r>
          <a:r>
            <a:rPr kumimoji="1" lang="ja-JP" altLang="en-US" sz="1100">
              <a:solidFill>
                <a:sysClr val="windowText" lastClr="000000"/>
              </a:solidFill>
            </a:rPr>
            <a:t>ください。</a:t>
          </a:r>
          <a:r>
            <a:rPr kumimoji="1" lang="ja-JP" altLang="ja-JP" sz="1200" b="1">
              <a:solidFill>
                <a:srgbClr val="FF0000"/>
              </a:solidFill>
              <a:effectLst/>
              <a:latin typeface="+mn-lt"/>
              <a:ea typeface="+mn-ea"/>
              <a:cs typeface="+mn-cs"/>
            </a:rPr>
            <a:t>（</a:t>
          </a:r>
          <a:r>
            <a:rPr kumimoji="1" lang="en-US" altLang="ja-JP" sz="1200" b="1">
              <a:solidFill>
                <a:srgbClr val="FF0000"/>
              </a:solidFill>
              <a:effectLst/>
              <a:latin typeface="+mn-lt"/>
              <a:ea typeface="+mn-ea"/>
              <a:cs typeface="+mn-cs"/>
            </a:rPr>
            <a:t>250</a:t>
          </a:r>
          <a:r>
            <a:rPr kumimoji="1" lang="ja-JP" altLang="ja-JP" sz="1200" b="1">
              <a:solidFill>
                <a:srgbClr val="FF0000"/>
              </a:solidFill>
              <a:effectLst/>
              <a:latin typeface="+mn-lt"/>
              <a:ea typeface="+mn-ea"/>
              <a:cs typeface="+mn-cs"/>
            </a:rPr>
            <a:t>字以内）</a:t>
          </a:r>
          <a:endParaRPr kumimoji="1" lang="ja-JP" altLang="en-US" sz="1100">
            <a:solidFill>
              <a:srgbClr val="FF0000"/>
            </a:solidFill>
          </a:endParaRPr>
        </a:p>
      </xdr:txBody>
    </xdr:sp>
    <xdr:clientData/>
  </xdr:twoCellAnchor>
  <xdr:twoCellAnchor>
    <xdr:from>
      <xdr:col>27</xdr:col>
      <xdr:colOff>152399</xdr:colOff>
      <xdr:row>147</xdr:row>
      <xdr:rowOff>20743</xdr:rowOff>
    </xdr:from>
    <xdr:to>
      <xdr:col>39</xdr:col>
      <xdr:colOff>10371</xdr:colOff>
      <xdr:row>153</xdr:row>
      <xdr:rowOff>133350</xdr:rowOff>
    </xdr:to>
    <xdr:sp macro="" textlink="">
      <xdr:nvSpPr>
        <xdr:cNvPr id="5" name="吹き出し: 角を丸めた四角形 4">
          <a:extLst>
            <a:ext uri="{FF2B5EF4-FFF2-40B4-BE49-F238E27FC236}">
              <a16:creationId xmlns:a16="http://schemas.microsoft.com/office/drawing/2014/main" id="{A9D99E59-EFBF-4A08-BD90-883F1D51DFC8}"/>
            </a:ext>
          </a:extLst>
        </xdr:cNvPr>
        <xdr:cNvSpPr/>
      </xdr:nvSpPr>
      <xdr:spPr>
        <a:xfrm>
          <a:off x="8162924" y="25100068"/>
          <a:ext cx="3496522" cy="1131782"/>
        </a:xfrm>
        <a:prstGeom prst="wedgeRoundRectCallout">
          <a:avLst>
            <a:gd name="adj1" fmla="val -61688"/>
            <a:gd name="adj2" fmla="val -14666"/>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助成を希望する活動全体の収支予算を記入してください。</a:t>
          </a:r>
          <a:endParaRPr kumimoji="1" lang="en-US" altLang="ja-JP" sz="1100">
            <a:solidFill>
              <a:sysClr val="windowText" lastClr="000000"/>
            </a:solidFill>
          </a:endParaRPr>
        </a:p>
        <a:p>
          <a:pPr algn="l"/>
          <a:r>
            <a:rPr kumimoji="1" lang="ja-JP" altLang="en-US" sz="1100">
              <a:solidFill>
                <a:sysClr val="windowText" lastClr="000000"/>
              </a:solidFill>
            </a:rPr>
            <a:t>収入合計と支出合計の金額は一致させてください。</a:t>
          </a:r>
        </a:p>
      </xdr:txBody>
    </xdr:sp>
    <xdr:clientData/>
  </xdr:twoCellAnchor>
  <xdr:twoCellAnchor>
    <xdr:from>
      <xdr:col>28</xdr:col>
      <xdr:colOff>20320</xdr:colOff>
      <xdr:row>141</xdr:row>
      <xdr:rowOff>160867</xdr:rowOff>
    </xdr:from>
    <xdr:to>
      <xdr:col>40</xdr:col>
      <xdr:colOff>37254</xdr:colOff>
      <xdr:row>146</xdr:row>
      <xdr:rowOff>169333</xdr:rowOff>
    </xdr:to>
    <xdr:sp macro="" textlink="">
      <xdr:nvSpPr>
        <xdr:cNvPr id="6" name="吹き出し: 角を丸めた四角形 5">
          <a:extLst>
            <a:ext uri="{FF2B5EF4-FFF2-40B4-BE49-F238E27FC236}">
              <a16:creationId xmlns:a16="http://schemas.microsoft.com/office/drawing/2014/main" id="{A9F58D31-8FF2-4A3E-827A-EFFA67418370}"/>
            </a:ext>
          </a:extLst>
        </xdr:cNvPr>
        <xdr:cNvSpPr/>
      </xdr:nvSpPr>
      <xdr:spPr>
        <a:xfrm>
          <a:off x="8526145" y="24154342"/>
          <a:ext cx="3445934" cy="903816"/>
        </a:xfrm>
        <a:prstGeom prst="wedgeRoundRectCallout">
          <a:avLst>
            <a:gd name="adj1" fmla="val -65554"/>
            <a:gd name="adj2" fmla="val -34711"/>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1</a:t>
          </a:r>
          <a:r>
            <a:rPr kumimoji="1" lang="ja-JP" altLang="en-US" sz="1100">
              <a:solidFill>
                <a:sysClr val="windowText" lastClr="000000"/>
              </a:solidFill>
            </a:rPr>
            <a:t>～</a:t>
          </a:r>
          <a:r>
            <a:rPr kumimoji="1" lang="en-US" altLang="ja-JP" sz="1100">
              <a:solidFill>
                <a:sysClr val="windowText" lastClr="000000"/>
              </a:solidFill>
            </a:rPr>
            <a:t>8</a:t>
          </a:r>
          <a:r>
            <a:rPr kumimoji="1" lang="ja-JP" altLang="en-US" sz="1100">
              <a:solidFill>
                <a:sysClr val="windowText" lastClr="000000"/>
              </a:solidFill>
            </a:rPr>
            <a:t>の事項に関する補足がございましたら</a:t>
          </a:r>
          <a:endParaRPr kumimoji="1" lang="en-US" altLang="ja-JP" sz="1100">
            <a:solidFill>
              <a:sysClr val="windowText" lastClr="000000"/>
            </a:solidFill>
          </a:endParaRPr>
        </a:p>
        <a:p>
          <a:pPr algn="l"/>
          <a:r>
            <a:rPr kumimoji="1" lang="ja-JP" altLang="en-US" sz="1100">
              <a:solidFill>
                <a:sysClr val="windowText" lastClr="000000"/>
              </a:solidFill>
            </a:rPr>
            <a:t>記入してください。</a:t>
          </a:r>
          <a:endParaRPr kumimoji="1" lang="en-US" altLang="ja-JP" sz="1100">
            <a:solidFill>
              <a:sysClr val="windowText" lastClr="000000"/>
            </a:solidFill>
          </a:endParaRPr>
        </a:p>
        <a:p>
          <a:pPr algn="l"/>
          <a:r>
            <a:rPr kumimoji="1" lang="ja-JP" altLang="en-US" sz="1100">
              <a:solidFill>
                <a:sysClr val="windowText" lastClr="000000"/>
              </a:solidFill>
            </a:rPr>
            <a:t>別紙として頂いても構いません。</a:t>
          </a:r>
        </a:p>
      </xdr:txBody>
    </xdr:sp>
    <xdr:clientData/>
  </xdr:twoCellAnchor>
  <xdr:twoCellAnchor>
    <xdr:from>
      <xdr:col>33</xdr:col>
      <xdr:colOff>86570</xdr:colOff>
      <xdr:row>83</xdr:row>
      <xdr:rowOff>159384</xdr:rowOff>
    </xdr:from>
    <xdr:to>
      <xdr:col>51</xdr:col>
      <xdr:colOff>38099</xdr:colOff>
      <xdr:row>94</xdr:row>
      <xdr:rowOff>64981</xdr:rowOff>
    </xdr:to>
    <xdr:sp macro="" textlink="">
      <xdr:nvSpPr>
        <xdr:cNvPr id="7" name="吹き出し: 角を丸めた四角形 6">
          <a:extLst>
            <a:ext uri="{FF2B5EF4-FFF2-40B4-BE49-F238E27FC236}">
              <a16:creationId xmlns:a16="http://schemas.microsoft.com/office/drawing/2014/main" id="{FDCB76F7-8CD2-4880-85AE-36FE5D9959EB}"/>
            </a:ext>
          </a:extLst>
        </xdr:cNvPr>
        <xdr:cNvSpPr/>
      </xdr:nvSpPr>
      <xdr:spPr>
        <a:xfrm>
          <a:off x="10021145" y="14265909"/>
          <a:ext cx="5095029" cy="1782022"/>
        </a:xfrm>
        <a:prstGeom prst="wedgeRoundRectCallout">
          <a:avLst>
            <a:gd name="adj1" fmla="val -90615"/>
            <a:gd name="adj2" fmla="val -33225"/>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助成を希望する活動が継続プロジェクトの場合、これまでの成果を記入してください。</a:t>
          </a:r>
          <a:r>
            <a:rPr kumimoji="1" lang="ja-JP" altLang="en-US" sz="1200" b="1">
              <a:solidFill>
                <a:srgbClr val="FF0000"/>
              </a:solidFill>
            </a:rPr>
            <a:t>（</a:t>
          </a:r>
          <a:r>
            <a:rPr kumimoji="1" lang="en-US" altLang="ja-JP" sz="1200" b="1">
              <a:solidFill>
                <a:srgbClr val="FF0000"/>
              </a:solidFill>
            </a:rPr>
            <a:t>250</a:t>
          </a:r>
          <a:r>
            <a:rPr kumimoji="1" lang="ja-JP" altLang="en-US" sz="1200" b="1">
              <a:solidFill>
                <a:srgbClr val="FF0000"/>
              </a:solidFill>
            </a:rPr>
            <a:t>字以内）</a:t>
          </a:r>
          <a:endParaRPr kumimoji="1" lang="en-US" altLang="ja-JP" sz="1100" b="1">
            <a:solidFill>
              <a:srgbClr val="FF0000"/>
            </a:solidFill>
          </a:endParaRPr>
        </a:p>
        <a:p>
          <a:pPr algn="l"/>
          <a:r>
            <a:rPr kumimoji="1" lang="ja-JP" altLang="en-US" sz="1100">
              <a:solidFill>
                <a:sysClr val="windowText" lastClr="000000"/>
              </a:solidFill>
            </a:rPr>
            <a:t>新規プロジェクトの場合は、別活動での主な実績を記入ください。</a:t>
          </a:r>
          <a:endParaRPr kumimoji="1" lang="en-US" altLang="ja-JP" sz="1100">
            <a:solidFill>
              <a:sysClr val="windowText" lastClr="000000"/>
            </a:solidFill>
          </a:endParaRPr>
        </a:p>
        <a:p>
          <a:pPr algn="l"/>
          <a:r>
            <a:rPr kumimoji="1" lang="ja-JP" altLang="en-US" sz="1100">
              <a:solidFill>
                <a:sysClr val="windowText" lastClr="000000"/>
              </a:solidFill>
            </a:rPr>
            <a:t>なお、活動規模が分かるよう、活動メンバーや参加者のおおよその人数を記入してください。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28</xdr:col>
      <xdr:colOff>76199</xdr:colOff>
      <xdr:row>100</xdr:row>
      <xdr:rowOff>65829</xdr:rowOff>
    </xdr:from>
    <xdr:to>
      <xdr:col>48</xdr:col>
      <xdr:colOff>47625</xdr:colOff>
      <xdr:row>117</xdr:row>
      <xdr:rowOff>76200</xdr:rowOff>
    </xdr:to>
    <xdr:sp macro="" textlink="">
      <xdr:nvSpPr>
        <xdr:cNvPr id="8" name="吹き出し: 角を丸めた四角形 7">
          <a:extLst>
            <a:ext uri="{FF2B5EF4-FFF2-40B4-BE49-F238E27FC236}">
              <a16:creationId xmlns:a16="http://schemas.microsoft.com/office/drawing/2014/main" id="{D831C555-32EF-4E3C-96C5-CA0F106F778B}"/>
            </a:ext>
          </a:extLst>
        </xdr:cNvPr>
        <xdr:cNvSpPr/>
      </xdr:nvSpPr>
      <xdr:spPr>
        <a:xfrm>
          <a:off x="8582024" y="17077479"/>
          <a:ext cx="5686426" cy="2925021"/>
        </a:xfrm>
        <a:prstGeom prst="wedgeRoundRectCallout">
          <a:avLst>
            <a:gd name="adj1" fmla="val -61604"/>
            <a:gd name="adj2" fmla="val -23129"/>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r>
            <a:rPr kumimoji="1" lang="en-US" altLang="ja-JP" sz="1100">
              <a:solidFill>
                <a:sysClr val="windowText" lastClr="000000"/>
              </a:solidFill>
            </a:rPr>
            <a:t>6.</a:t>
          </a:r>
          <a:r>
            <a:rPr kumimoji="1" lang="ja-JP" altLang="en-US" sz="1100">
              <a:solidFill>
                <a:sysClr val="windowText" lastClr="000000"/>
              </a:solidFill>
            </a:rPr>
            <a:t>活動計画」には、「</a:t>
          </a:r>
          <a:r>
            <a:rPr kumimoji="1" lang="en-US" altLang="ja-JP" sz="1100">
              <a:solidFill>
                <a:sysClr val="windowText" lastClr="000000"/>
              </a:solidFill>
            </a:rPr>
            <a:t>5.</a:t>
          </a:r>
          <a:r>
            <a:rPr kumimoji="1" lang="ja-JP" altLang="en-US" sz="1100">
              <a:solidFill>
                <a:sysClr val="windowText" lastClr="000000"/>
              </a:solidFill>
            </a:rPr>
            <a:t>プロジェクト概要」に記載頂いた内容について、</a:t>
          </a:r>
          <a:endParaRPr kumimoji="1" lang="en-US" altLang="ja-JP" sz="1100">
            <a:solidFill>
              <a:sysClr val="windowText" lastClr="000000"/>
            </a:solidFill>
          </a:endParaRPr>
        </a:p>
        <a:p>
          <a:pPr algn="l"/>
          <a:r>
            <a:rPr kumimoji="1" lang="ja-JP" altLang="en-US" sz="1100">
              <a:solidFill>
                <a:sysClr val="windowText" lastClr="000000"/>
              </a:solidFill>
            </a:rPr>
            <a:t>以下を踏まえたうえで具体的に記入</a:t>
          </a:r>
          <a:r>
            <a:rPr kumimoji="1" lang="ja-JP" altLang="ja-JP" sz="1100">
              <a:solidFill>
                <a:sysClr val="windowText" lastClr="000000"/>
              </a:solidFill>
              <a:effectLst/>
              <a:latin typeface="+mn-lt"/>
              <a:ea typeface="+mn-ea"/>
              <a:cs typeface="+mn-cs"/>
            </a:rPr>
            <a:t>して</a:t>
          </a:r>
          <a:r>
            <a:rPr kumimoji="1" lang="ja-JP" altLang="en-US" sz="1100">
              <a:solidFill>
                <a:sysClr val="windowText" lastClr="000000"/>
              </a:solidFill>
            </a:rPr>
            <a:t>ください。</a:t>
          </a:r>
          <a:r>
            <a:rPr kumimoji="1" lang="ja-JP" altLang="en-US" sz="1200" b="1">
              <a:solidFill>
                <a:srgbClr val="FF0000"/>
              </a:solidFill>
            </a:rPr>
            <a:t>（</a:t>
          </a:r>
          <a:r>
            <a:rPr kumimoji="1" lang="en-US" altLang="ja-JP" sz="1200" b="1">
              <a:solidFill>
                <a:srgbClr val="FF0000"/>
              </a:solidFill>
            </a:rPr>
            <a:t>400</a:t>
          </a:r>
          <a:r>
            <a:rPr kumimoji="1" lang="ja-JP" altLang="en-US" sz="1200" b="1">
              <a:solidFill>
                <a:srgbClr val="FF0000"/>
              </a:solidFill>
            </a:rPr>
            <a:t>字以内）</a:t>
          </a:r>
          <a:endParaRPr kumimoji="1" lang="ja-JP" altLang="en-US" sz="1100" b="1">
            <a:solidFill>
              <a:srgbClr val="FF0000"/>
            </a:solidFill>
          </a:endParaRPr>
        </a:p>
        <a:p>
          <a:pPr algn="l"/>
          <a:r>
            <a:rPr kumimoji="1" lang="ja-JP" altLang="en-US" sz="1100">
              <a:solidFill>
                <a:sysClr val="windowText" lastClr="000000"/>
              </a:solidFill>
            </a:rPr>
            <a:t>（すべての項目を網羅する必要はありません）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・活動のスケジュール</a:t>
          </a:r>
          <a:endParaRPr kumimoji="1" lang="en-US" altLang="ja-JP" sz="1100">
            <a:solidFill>
              <a:sysClr val="windowText" lastClr="000000"/>
            </a:solidFill>
          </a:endParaRPr>
        </a:p>
        <a:p>
          <a:pPr algn="l"/>
          <a:r>
            <a:rPr kumimoji="1" lang="ja-JP" altLang="en-US" sz="1100">
              <a:solidFill>
                <a:sysClr val="windowText" lastClr="000000"/>
              </a:solidFill>
            </a:rPr>
            <a:t>・活動メンバーや参加者のおおよその人数 など定量的な情報</a:t>
          </a:r>
        </a:p>
        <a:p>
          <a:pPr algn="l"/>
          <a:r>
            <a:rPr kumimoji="1" lang="ja-JP" altLang="en-US" sz="1100">
              <a:solidFill>
                <a:sysClr val="windowText" lastClr="000000"/>
              </a:solidFill>
            </a:rPr>
            <a:t>・独創性、先進性、持続可能性、ダイバーシティの取り組み</a:t>
          </a:r>
        </a:p>
        <a:p>
          <a:pPr algn="l"/>
          <a:r>
            <a:rPr kumimoji="1" lang="ja-JP" altLang="en-US" sz="1100">
              <a:solidFill>
                <a:sysClr val="windowText" lastClr="000000"/>
              </a:solidFill>
            </a:rPr>
            <a:t>・地域の住民や自治体・各種団体などとの連携</a:t>
          </a:r>
        </a:p>
        <a:p>
          <a:pPr algn="l"/>
          <a:r>
            <a:rPr kumimoji="1" lang="ja-JP" altLang="en-US" sz="1100">
              <a:solidFill>
                <a:sysClr val="windowText" lastClr="000000"/>
              </a:solidFill>
            </a:rPr>
            <a:t>・エフピコとコラボレーションの可能性</a:t>
          </a:r>
        </a:p>
        <a:p>
          <a:pPr algn="l"/>
          <a:r>
            <a:rPr kumimoji="1" lang="ja-JP" altLang="en-US" sz="1100">
              <a:solidFill>
                <a:sysClr val="windowText" lastClr="000000"/>
              </a:solidFill>
            </a:rPr>
            <a:t>・助成対象事業の将来ビジョン</a:t>
          </a:r>
          <a:endParaRPr kumimoji="1" lang="en-US" altLang="ja-JP" sz="1100">
            <a:solidFill>
              <a:sysClr val="windowText" lastClr="000000"/>
            </a:solidFill>
          </a:endParaRPr>
        </a:p>
        <a:p>
          <a:pPr algn="l"/>
          <a:r>
            <a:rPr kumimoji="1" lang="ja-JP" altLang="en-US" sz="1100">
              <a:solidFill>
                <a:sysClr val="windowText" lastClr="000000"/>
              </a:solidFill>
            </a:rPr>
            <a:t>・複数年の助成を希望の場合、可能な限り複数年分の計画</a:t>
          </a:r>
        </a:p>
      </xdr:txBody>
    </xdr:sp>
    <xdr:clientData/>
  </xdr:twoCellAnchor>
  <xdr:twoCellAnchor>
    <xdr:from>
      <xdr:col>27</xdr:col>
      <xdr:colOff>194734</xdr:colOff>
      <xdr:row>198</xdr:row>
      <xdr:rowOff>16934</xdr:rowOff>
    </xdr:from>
    <xdr:to>
      <xdr:col>41</xdr:col>
      <xdr:colOff>171450</xdr:colOff>
      <xdr:row>203</xdr:row>
      <xdr:rowOff>114300</xdr:rowOff>
    </xdr:to>
    <xdr:sp macro="" textlink="">
      <xdr:nvSpPr>
        <xdr:cNvPr id="10" name="吹き出し: 角を丸めた四角形 9">
          <a:extLst>
            <a:ext uri="{FF2B5EF4-FFF2-40B4-BE49-F238E27FC236}">
              <a16:creationId xmlns:a16="http://schemas.microsoft.com/office/drawing/2014/main" id="{332E5475-8E14-4B00-8DD7-3F98D2AD20B8}"/>
            </a:ext>
          </a:extLst>
        </xdr:cNvPr>
        <xdr:cNvSpPr/>
      </xdr:nvSpPr>
      <xdr:spPr>
        <a:xfrm>
          <a:off x="8205259" y="33878309"/>
          <a:ext cx="4186766" cy="954616"/>
        </a:xfrm>
        <a:prstGeom prst="wedgeRoundRectCallout">
          <a:avLst>
            <a:gd name="adj1" fmla="val -61789"/>
            <a:gd name="adj2" fmla="val 16111"/>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助成を希望する活動以外の活動についても</a:t>
          </a:r>
          <a:endParaRPr kumimoji="1" lang="en-US" altLang="ja-JP" sz="1100">
            <a:solidFill>
              <a:sysClr val="windowText" lastClr="000000"/>
            </a:solidFill>
          </a:endParaRPr>
        </a:p>
        <a:p>
          <a:pPr algn="l"/>
          <a:r>
            <a:rPr kumimoji="1" lang="ja-JP" altLang="en-US" sz="1100">
              <a:solidFill>
                <a:sysClr val="windowText" lastClr="000000"/>
              </a:solidFill>
            </a:rPr>
            <a:t>他団体からの助成金等がある場合、決定済の分（</a:t>
          </a:r>
          <a:r>
            <a:rPr kumimoji="1" lang="en-US" altLang="ja-JP" sz="1100">
              <a:solidFill>
                <a:sysClr val="windowText" lastClr="000000"/>
              </a:solidFill>
            </a:rPr>
            <a:t>2026</a:t>
          </a:r>
        </a:p>
        <a:p>
          <a:pPr algn="l"/>
          <a:r>
            <a:rPr kumimoji="1" lang="ja-JP" altLang="en-US" sz="1100">
              <a:solidFill>
                <a:sysClr val="windowText" lastClr="000000"/>
              </a:solidFill>
            </a:rPr>
            <a:t>年度、</a:t>
          </a:r>
          <a:r>
            <a:rPr kumimoji="1" lang="en-US" altLang="ja-JP" sz="1100">
              <a:solidFill>
                <a:sysClr val="windowText" lastClr="000000"/>
              </a:solidFill>
            </a:rPr>
            <a:t>2027</a:t>
          </a:r>
          <a:r>
            <a:rPr kumimoji="1" lang="ja-JP" altLang="en-US" sz="1100">
              <a:solidFill>
                <a:sysClr val="windowText" lastClr="000000"/>
              </a:solidFill>
            </a:rPr>
            <a:t>年度）を記入してください。</a:t>
          </a:r>
        </a:p>
      </xdr:txBody>
    </xdr:sp>
    <xdr:clientData/>
  </xdr:twoCellAnchor>
  <mc:AlternateContent xmlns:mc="http://schemas.openxmlformats.org/markup-compatibility/2006">
    <mc:Choice xmlns:a14="http://schemas.microsoft.com/office/drawing/2010/main" Requires="a14">
      <xdr:twoCellAnchor>
        <xdr:from>
          <xdr:col>1</xdr:col>
          <xdr:colOff>161925</xdr:colOff>
          <xdr:row>225</xdr:row>
          <xdr:rowOff>0</xdr:rowOff>
        </xdr:from>
        <xdr:to>
          <xdr:col>2</xdr:col>
          <xdr:colOff>152400</xdr:colOff>
          <xdr:row>227</xdr:row>
          <xdr:rowOff>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2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227</xdr:row>
          <xdr:rowOff>0</xdr:rowOff>
        </xdr:from>
        <xdr:to>
          <xdr:col>2</xdr:col>
          <xdr:colOff>152400</xdr:colOff>
          <xdr:row>229</xdr:row>
          <xdr:rowOff>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2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229</xdr:row>
          <xdr:rowOff>0</xdr:rowOff>
        </xdr:from>
        <xdr:to>
          <xdr:col>2</xdr:col>
          <xdr:colOff>152400</xdr:colOff>
          <xdr:row>231</xdr:row>
          <xdr:rowOff>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2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231</xdr:row>
          <xdr:rowOff>0</xdr:rowOff>
        </xdr:from>
        <xdr:to>
          <xdr:col>2</xdr:col>
          <xdr:colOff>152400</xdr:colOff>
          <xdr:row>233</xdr:row>
          <xdr:rowOff>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2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233</xdr:row>
          <xdr:rowOff>0</xdr:rowOff>
        </xdr:from>
        <xdr:to>
          <xdr:col>2</xdr:col>
          <xdr:colOff>152400</xdr:colOff>
          <xdr:row>235</xdr:row>
          <xdr:rowOff>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2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235</xdr:row>
          <xdr:rowOff>0</xdr:rowOff>
        </xdr:from>
        <xdr:to>
          <xdr:col>2</xdr:col>
          <xdr:colOff>152400</xdr:colOff>
          <xdr:row>237</xdr:row>
          <xdr:rowOff>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2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245535</xdr:colOff>
      <xdr:row>230</xdr:row>
      <xdr:rowOff>1</xdr:rowOff>
    </xdr:from>
    <xdr:to>
      <xdr:col>41</xdr:col>
      <xdr:colOff>0</xdr:colOff>
      <xdr:row>233</xdr:row>
      <xdr:rowOff>1</xdr:rowOff>
    </xdr:to>
    <xdr:sp macro="" textlink="">
      <xdr:nvSpPr>
        <xdr:cNvPr id="11" name="吹き出し: 角を丸めた四角形 10">
          <a:extLst>
            <a:ext uri="{FF2B5EF4-FFF2-40B4-BE49-F238E27FC236}">
              <a16:creationId xmlns:a16="http://schemas.microsoft.com/office/drawing/2014/main" id="{EA54E276-CBED-4AC1-80DE-9FDBC22BBCAC}"/>
            </a:ext>
          </a:extLst>
        </xdr:cNvPr>
        <xdr:cNvSpPr/>
      </xdr:nvSpPr>
      <xdr:spPr>
        <a:xfrm>
          <a:off x="8256060" y="39300151"/>
          <a:ext cx="3964515" cy="514350"/>
        </a:xfrm>
        <a:prstGeom prst="wedgeRoundRectCallout">
          <a:avLst>
            <a:gd name="adj1" fmla="val -61789"/>
            <a:gd name="adj2" fmla="val 16111"/>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④は、団体としての活動期間です。</a:t>
          </a:r>
        </a:p>
      </xdr:txBody>
    </xdr:sp>
    <xdr:clientData/>
  </xdr:twoCellAnchor>
  <xdr:twoCellAnchor>
    <xdr:from>
      <xdr:col>34</xdr:col>
      <xdr:colOff>6136</xdr:colOff>
      <xdr:row>94</xdr:row>
      <xdr:rowOff>55458</xdr:rowOff>
    </xdr:from>
    <xdr:to>
      <xdr:col>53</xdr:col>
      <xdr:colOff>154305</xdr:colOff>
      <xdr:row>99</xdr:row>
      <xdr:rowOff>95250</xdr:rowOff>
    </xdr:to>
    <xdr:sp macro="" textlink="">
      <xdr:nvSpPr>
        <xdr:cNvPr id="12" name="吹き出し: 角を丸めた四角形 11">
          <a:extLst>
            <a:ext uri="{FF2B5EF4-FFF2-40B4-BE49-F238E27FC236}">
              <a16:creationId xmlns:a16="http://schemas.microsoft.com/office/drawing/2014/main" id="{E9BEFCDA-EBF4-4685-9AB5-E238A47500DF}"/>
            </a:ext>
          </a:extLst>
        </xdr:cNvPr>
        <xdr:cNvSpPr/>
      </xdr:nvSpPr>
      <xdr:spPr>
        <a:xfrm>
          <a:off x="10226461" y="16038408"/>
          <a:ext cx="5577419" cy="897042"/>
        </a:xfrm>
        <a:prstGeom prst="wedgeRoundRectCallout">
          <a:avLst>
            <a:gd name="adj1" fmla="val -90464"/>
            <a:gd name="adj2" fmla="val -39310"/>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助成を希望するプロジェクトの目的・概要などの全体感に加え、定量的な</a:t>
          </a:r>
          <a:endParaRPr kumimoji="1" lang="en-US" altLang="ja-JP" sz="1100">
            <a:solidFill>
              <a:sysClr val="windowText" lastClr="000000"/>
            </a:solidFill>
          </a:endParaRPr>
        </a:p>
        <a:p>
          <a:pPr algn="l"/>
          <a:r>
            <a:rPr kumimoji="1" lang="ja-JP" altLang="en-US" sz="1100">
              <a:solidFill>
                <a:sysClr val="windowText" lastClr="000000"/>
              </a:solidFill>
            </a:rPr>
            <a:t>情報や今後の目標も含めて簡潔に記入</a:t>
          </a:r>
          <a:r>
            <a:rPr kumimoji="1" lang="ja-JP" altLang="ja-JP" sz="1100">
              <a:solidFill>
                <a:sysClr val="windowText" lastClr="000000"/>
              </a:solidFill>
              <a:effectLst/>
              <a:latin typeface="+mn-lt"/>
              <a:ea typeface="+mn-ea"/>
              <a:cs typeface="+mn-cs"/>
            </a:rPr>
            <a:t>して</a:t>
          </a:r>
          <a:r>
            <a:rPr kumimoji="1" lang="ja-JP" altLang="en-US" sz="1100">
              <a:solidFill>
                <a:sysClr val="windowText" lastClr="000000"/>
              </a:solidFill>
            </a:rPr>
            <a:t>ください。</a:t>
          </a:r>
          <a:r>
            <a:rPr kumimoji="1" lang="ja-JP" altLang="ja-JP" sz="1200" b="1">
              <a:solidFill>
                <a:srgbClr val="FF0000"/>
              </a:solidFill>
              <a:effectLst/>
              <a:latin typeface="+mn-lt"/>
              <a:ea typeface="+mn-ea"/>
              <a:cs typeface="+mn-cs"/>
            </a:rPr>
            <a:t>（</a:t>
          </a:r>
          <a:r>
            <a:rPr kumimoji="1" lang="en-US" altLang="ja-JP" sz="1200" b="1">
              <a:solidFill>
                <a:srgbClr val="FF0000"/>
              </a:solidFill>
              <a:effectLst/>
              <a:latin typeface="+mn-lt"/>
              <a:ea typeface="+mn-ea"/>
              <a:cs typeface="+mn-cs"/>
            </a:rPr>
            <a:t>250</a:t>
          </a:r>
          <a:r>
            <a:rPr kumimoji="1" lang="ja-JP" altLang="ja-JP" sz="1200" b="1">
              <a:solidFill>
                <a:srgbClr val="FF0000"/>
              </a:solidFill>
              <a:effectLst/>
              <a:latin typeface="+mn-lt"/>
              <a:ea typeface="+mn-ea"/>
              <a:cs typeface="+mn-cs"/>
            </a:rPr>
            <a:t>字以内）</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xdr:from>
          <xdr:col>1</xdr:col>
          <xdr:colOff>161925</xdr:colOff>
          <xdr:row>237</xdr:row>
          <xdr:rowOff>0</xdr:rowOff>
        </xdr:from>
        <xdr:to>
          <xdr:col>2</xdr:col>
          <xdr:colOff>152400</xdr:colOff>
          <xdr:row>239</xdr:row>
          <xdr:rowOff>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2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263737</xdr:colOff>
      <xdr:row>59</xdr:row>
      <xdr:rowOff>104775</xdr:rowOff>
    </xdr:from>
    <xdr:to>
      <xdr:col>43</xdr:col>
      <xdr:colOff>247650</xdr:colOff>
      <xdr:row>68</xdr:row>
      <xdr:rowOff>123825</xdr:rowOff>
    </xdr:to>
    <xdr:sp macro="" textlink="">
      <xdr:nvSpPr>
        <xdr:cNvPr id="13" name="吹き出し: 角を丸めた四角形 12">
          <a:extLst>
            <a:ext uri="{FF2B5EF4-FFF2-40B4-BE49-F238E27FC236}">
              <a16:creationId xmlns:a16="http://schemas.microsoft.com/office/drawing/2014/main" id="{5B832137-4F4E-4B85-95CA-CCB311B80105}"/>
            </a:ext>
          </a:extLst>
        </xdr:cNvPr>
        <xdr:cNvSpPr/>
      </xdr:nvSpPr>
      <xdr:spPr>
        <a:xfrm>
          <a:off x="9055312" y="10153650"/>
          <a:ext cx="3984413" cy="1543050"/>
        </a:xfrm>
        <a:prstGeom prst="wedgeRoundRectCallout">
          <a:avLst>
            <a:gd name="adj1" fmla="val -83136"/>
            <a:gd name="adj2" fmla="val 77479"/>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希望助成期間はプロジェクトの実施期間として</a:t>
          </a:r>
          <a:endParaRPr kumimoji="1" lang="en-US" altLang="ja-JP" sz="1100">
            <a:solidFill>
              <a:sysClr val="windowText" lastClr="000000"/>
            </a:solidFill>
          </a:endParaRPr>
        </a:p>
        <a:p>
          <a:pPr algn="l"/>
          <a:r>
            <a:rPr kumimoji="1" lang="ja-JP" altLang="en-US" sz="1100">
              <a:solidFill>
                <a:sysClr val="windowText" lastClr="000000"/>
              </a:solidFill>
            </a:rPr>
            <a:t>ください。期間は</a:t>
          </a:r>
          <a:r>
            <a:rPr kumimoji="1" lang="ja-JP" altLang="en-US" sz="1100" u="sng">
              <a:solidFill>
                <a:srgbClr val="FF0000"/>
              </a:solidFill>
            </a:rPr>
            <a:t>１年から最長３年まで</a:t>
          </a:r>
          <a:r>
            <a:rPr kumimoji="1" lang="ja-JP" altLang="en-US" sz="1100">
              <a:solidFill>
                <a:sysClr val="windowText" lastClr="000000"/>
              </a:solidFill>
            </a:rPr>
            <a:t>です。</a:t>
          </a:r>
          <a:endParaRPr kumimoji="1" lang="en-US" altLang="ja-JP" sz="1100">
            <a:solidFill>
              <a:sysClr val="windowText" lastClr="000000"/>
            </a:solidFill>
          </a:endParaRPr>
        </a:p>
        <a:p>
          <a:pPr algn="l"/>
          <a:r>
            <a:rPr kumimoji="1" lang="ja-JP" altLang="en-US" sz="1100">
              <a:solidFill>
                <a:sysClr val="windowText" lastClr="000000"/>
              </a:solidFill>
            </a:rPr>
            <a:t>助成金額は</a:t>
          </a:r>
          <a:r>
            <a:rPr kumimoji="1" lang="ja-JP" altLang="en-US" sz="1100" u="sng">
              <a:solidFill>
                <a:srgbClr val="FF0000"/>
              </a:solidFill>
            </a:rPr>
            <a:t>最大</a:t>
          </a:r>
          <a:r>
            <a:rPr kumimoji="1" lang="en-US" altLang="ja-JP" sz="1100" u="sng">
              <a:solidFill>
                <a:srgbClr val="FF0000"/>
              </a:solidFill>
            </a:rPr>
            <a:t>200</a:t>
          </a:r>
          <a:r>
            <a:rPr kumimoji="1" lang="ja-JP" altLang="en-US" sz="1100" u="sng">
              <a:solidFill>
                <a:srgbClr val="FF0000"/>
              </a:solidFill>
            </a:rPr>
            <a:t>万円／年</a:t>
          </a:r>
          <a:r>
            <a:rPr kumimoji="1" lang="ja-JP" altLang="en-US" sz="1100">
              <a:solidFill>
                <a:sysClr val="windowText" lastClr="000000"/>
              </a:solidFill>
            </a:rPr>
            <a:t>です。</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助成期間が２年間の場合は最大</a:t>
          </a:r>
          <a:r>
            <a:rPr kumimoji="1" lang="en-US" altLang="ja-JP" sz="1100">
              <a:solidFill>
                <a:sysClr val="windowText" lastClr="000000"/>
              </a:solidFill>
            </a:rPr>
            <a:t>400</a:t>
          </a:r>
          <a:r>
            <a:rPr kumimoji="1" lang="ja-JP" altLang="en-US" sz="1100">
              <a:solidFill>
                <a:sysClr val="windowText" lastClr="000000"/>
              </a:solidFill>
            </a:rPr>
            <a:t>万円、</a:t>
          </a:r>
          <a:endParaRPr kumimoji="1" lang="en-US" altLang="ja-JP" sz="1100">
            <a:solidFill>
              <a:sysClr val="windowText" lastClr="000000"/>
            </a:solidFill>
          </a:endParaRPr>
        </a:p>
        <a:p>
          <a:pPr algn="l"/>
          <a:r>
            <a:rPr kumimoji="1" lang="ja-JP" altLang="en-US" sz="1100">
              <a:solidFill>
                <a:sysClr val="windowText" lastClr="000000"/>
              </a:solidFill>
            </a:rPr>
            <a:t>３年間の場合は最大</a:t>
          </a:r>
          <a:r>
            <a:rPr kumimoji="1" lang="en-US" altLang="ja-JP" sz="1100">
              <a:solidFill>
                <a:sysClr val="windowText" lastClr="000000"/>
              </a:solidFill>
            </a:rPr>
            <a:t>600</a:t>
          </a:r>
          <a:r>
            <a:rPr kumimoji="1" lang="ja-JP" altLang="en-US" sz="1100">
              <a:solidFill>
                <a:sysClr val="windowText" lastClr="000000"/>
              </a:solidFill>
            </a:rPr>
            <a:t>万円です。</a:t>
          </a:r>
        </a:p>
      </xdr:txBody>
    </xdr:sp>
    <xdr:clientData/>
  </xdr:twoCellAnchor>
  <xdr:twoCellAnchor>
    <xdr:from>
      <xdr:col>29</xdr:col>
      <xdr:colOff>240242</xdr:colOff>
      <xdr:row>68</xdr:row>
      <xdr:rowOff>161925</xdr:rowOff>
    </xdr:from>
    <xdr:to>
      <xdr:col>43</xdr:col>
      <xdr:colOff>100542</xdr:colOff>
      <xdr:row>73</xdr:row>
      <xdr:rowOff>104775</xdr:rowOff>
    </xdr:to>
    <xdr:sp macro="" textlink="">
      <xdr:nvSpPr>
        <xdr:cNvPr id="14" name="吹き出し: 角を丸めた四角形 13">
          <a:extLst>
            <a:ext uri="{FF2B5EF4-FFF2-40B4-BE49-F238E27FC236}">
              <a16:creationId xmlns:a16="http://schemas.microsoft.com/office/drawing/2014/main" id="{7802D1B1-A02F-4B25-A8DE-F1C96A91E28B}"/>
            </a:ext>
          </a:extLst>
        </xdr:cNvPr>
        <xdr:cNvSpPr/>
      </xdr:nvSpPr>
      <xdr:spPr>
        <a:xfrm>
          <a:off x="9031817" y="11734800"/>
          <a:ext cx="3860800" cy="800100"/>
        </a:xfrm>
        <a:prstGeom prst="wedgeRoundRectCallout">
          <a:avLst>
            <a:gd name="adj1" fmla="val -84483"/>
            <a:gd name="adj2" fmla="val 19808"/>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申請金額は</a:t>
          </a:r>
          <a:r>
            <a:rPr kumimoji="1" lang="en-US" altLang="ja-JP" sz="1100">
              <a:solidFill>
                <a:sysClr val="windowText" lastClr="000000"/>
              </a:solidFill>
            </a:rPr>
            <a:t>3</a:t>
          </a:r>
          <a:r>
            <a:rPr kumimoji="1" lang="ja-JP" altLang="en-US" sz="1100">
              <a:solidFill>
                <a:sysClr val="windowText" lastClr="000000"/>
              </a:solidFill>
            </a:rPr>
            <a:t>年目までの</a:t>
          </a:r>
          <a:r>
            <a:rPr kumimoji="1" lang="ja-JP" altLang="en-US" sz="1400" u="sng">
              <a:solidFill>
                <a:srgbClr val="FF0000"/>
              </a:solidFill>
            </a:rPr>
            <a:t>総額</a:t>
          </a:r>
          <a:r>
            <a:rPr kumimoji="1" lang="ja-JP" altLang="en-US" sz="1100">
              <a:solidFill>
                <a:sysClr val="windowText" lastClr="000000"/>
              </a:solidFill>
            </a:rPr>
            <a:t>になります。</a:t>
          </a:r>
          <a:endParaRPr kumimoji="1" lang="en-US" altLang="ja-JP" sz="1100">
            <a:solidFill>
              <a:sysClr val="windowText" lastClr="000000"/>
            </a:solidFill>
          </a:endParaRPr>
        </a:p>
        <a:p>
          <a:pPr algn="l"/>
          <a:r>
            <a:rPr kumimoji="1" lang="ja-JP" altLang="en-US" sz="1100">
              <a:solidFill>
                <a:sysClr val="windowText" lastClr="000000"/>
              </a:solidFill>
            </a:rPr>
            <a:t>（自動計算のため入力不要）</a:t>
          </a:r>
        </a:p>
      </xdr:txBody>
    </xdr:sp>
    <xdr:clientData/>
  </xdr:twoCellAnchor>
  <xdr:twoCellAnchor>
    <xdr:from>
      <xdr:col>29</xdr:col>
      <xdr:colOff>9525</xdr:colOff>
      <xdr:row>169</xdr:row>
      <xdr:rowOff>29421</xdr:rowOff>
    </xdr:from>
    <xdr:to>
      <xdr:col>45</xdr:col>
      <xdr:colOff>43815</xdr:colOff>
      <xdr:row>174</xdr:row>
      <xdr:rowOff>161924</xdr:rowOff>
    </xdr:to>
    <xdr:sp macro="" textlink="">
      <xdr:nvSpPr>
        <xdr:cNvPr id="15" name="吹き出し: 角を丸めた四角形 14">
          <a:extLst>
            <a:ext uri="{FF2B5EF4-FFF2-40B4-BE49-F238E27FC236}">
              <a16:creationId xmlns:a16="http://schemas.microsoft.com/office/drawing/2014/main" id="{93427830-CB7D-4BC5-B89A-ADD1E28D2FA5}"/>
            </a:ext>
          </a:extLst>
        </xdr:cNvPr>
        <xdr:cNvSpPr/>
      </xdr:nvSpPr>
      <xdr:spPr>
        <a:xfrm>
          <a:off x="9220200" y="28918746"/>
          <a:ext cx="4606290" cy="989753"/>
        </a:xfrm>
        <a:prstGeom prst="wedgeRoundRectCallout">
          <a:avLst>
            <a:gd name="adj1" fmla="val -79599"/>
            <a:gd name="adj2" fmla="val -2064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rPr>
            <a:t>外部講師への謝金等は人件費に含めてください。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en-US" sz="1100" u="none">
              <a:solidFill>
                <a:sysClr val="windowText" lastClr="000000"/>
              </a:solidFill>
            </a:rPr>
            <a:t>人件費・旅費・交通費・宿泊費の合計額割合は、</a:t>
          </a:r>
          <a:endParaRPr kumimoji="1" lang="en-US" altLang="ja-JP" sz="1100" u="none">
            <a:solidFill>
              <a:sysClr val="windowText" lastClr="000000"/>
            </a:solidFill>
          </a:endParaRPr>
        </a:p>
        <a:p>
          <a:pPr algn="l"/>
          <a:r>
            <a:rPr kumimoji="1" lang="ja-JP" altLang="en-US" sz="1100" u="none">
              <a:solidFill>
                <a:sysClr val="windowText" lastClr="000000"/>
              </a:solidFill>
              <a:effectLst/>
              <a:latin typeface="+mn-lt"/>
              <a:ea typeface="+mn-ea"/>
              <a:cs typeface="+mn-cs"/>
            </a:rPr>
            <a:t>　</a:t>
          </a:r>
          <a:r>
            <a:rPr kumimoji="1" lang="ja-JP" altLang="en-US" sz="1100" u="sng">
              <a:solidFill>
                <a:sysClr val="windowText" lastClr="000000"/>
              </a:solidFill>
              <a:effectLst/>
              <a:latin typeface="+mn-lt"/>
              <a:ea typeface="+mn-ea"/>
              <a:cs typeface="+mn-cs"/>
            </a:rPr>
            <a:t>助</a:t>
          </a:r>
          <a:r>
            <a:rPr kumimoji="1" lang="ja-JP" altLang="ja-JP" sz="1100" u="sng">
              <a:solidFill>
                <a:sysClr val="windowText" lastClr="000000"/>
              </a:solidFill>
              <a:effectLst/>
              <a:latin typeface="+mn-lt"/>
              <a:ea typeface="+mn-ea"/>
              <a:cs typeface="+mn-cs"/>
            </a:rPr>
            <a:t>成申請金額（</a:t>
          </a:r>
          <a:r>
            <a:rPr kumimoji="1" lang="en-US" altLang="ja-JP" sz="1100" u="sng">
              <a:solidFill>
                <a:sysClr val="windowText" lastClr="000000"/>
              </a:solidFill>
              <a:effectLst/>
              <a:latin typeface="+mn-lt"/>
              <a:ea typeface="+mn-ea"/>
              <a:cs typeface="+mn-cs"/>
            </a:rPr>
            <a:t>1</a:t>
          </a:r>
          <a:r>
            <a:rPr kumimoji="1" lang="ja-JP" altLang="ja-JP" sz="1100" u="sng">
              <a:solidFill>
                <a:sysClr val="windowText" lastClr="000000"/>
              </a:solidFill>
              <a:effectLst/>
              <a:latin typeface="+mn-lt"/>
              <a:ea typeface="+mn-ea"/>
              <a:cs typeface="+mn-cs"/>
            </a:rPr>
            <a:t>年</a:t>
          </a:r>
          <a:r>
            <a:rPr kumimoji="1" lang="ja-JP" altLang="en-US" sz="1100" u="sng">
              <a:solidFill>
                <a:sysClr val="windowText" lastClr="000000"/>
              </a:solidFill>
              <a:effectLst/>
              <a:latin typeface="+mn-lt"/>
              <a:ea typeface="+mn-ea"/>
              <a:cs typeface="+mn-cs"/>
            </a:rPr>
            <a:t>目</a:t>
          </a:r>
          <a:r>
            <a:rPr kumimoji="1" lang="ja-JP" altLang="ja-JP" sz="1100" u="sng">
              <a:solidFill>
                <a:sysClr val="windowText" lastClr="000000"/>
              </a:solidFill>
              <a:effectLst/>
              <a:latin typeface="+mn-lt"/>
              <a:ea typeface="+mn-ea"/>
              <a:cs typeface="+mn-cs"/>
            </a:rPr>
            <a:t>）の</a:t>
          </a:r>
          <a:r>
            <a:rPr kumimoji="1" lang="en-US" altLang="ja-JP" sz="1400" b="1" u="sng">
              <a:solidFill>
                <a:srgbClr val="FF0000"/>
              </a:solidFill>
              <a:effectLst/>
              <a:latin typeface="+mn-lt"/>
              <a:ea typeface="+mn-ea"/>
              <a:cs typeface="+mn-cs"/>
            </a:rPr>
            <a:t>3</a:t>
          </a:r>
          <a:r>
            <a:rPr kumimoji="1" lang="en-US" altLang="ja-JP" sz="1400" b="1" u="sng">
              <a:solidFill>
                <a:srgbClr val="FF0000"/>
              </a:solidFill>
            </a:rPr>
            <a:t>0</a:t>
          </a:r>
          <a:r>
            <a:rPr kumimoji="1" lang="ja-JP" altLang="en-US" sz="1400" b="1" u="sng">
              <a:solidFill>
                <a:srgbClr val="FF0000"/>
              </a:solidFill>
            </a:rPr>
            <a:t>％まで</a:t>
          </a:r>
          <a:r>
            <a:rPr kumimoji="1" lang="ja-JP" altLang="en-US" sz="1100">
              <a:solidFill>
                <a:sysClr val="windowText" lastClr="000000"/>
              </a:solidFill>
            </a:rPr>
            <a:t>としてください。</a:t>
          </a:r>
        </a:p>
      </xdr:txBody>
    </xdr:sp>
    <xdr:clientData/>
  </xdr:twoCellAnchor>
  <xdr:twoCellAnchor>
    <xdr:from>
      <xdr:col>26</xdr:col>
      <xdr:colOff>217381</xdr:colOff>
      <xdr:row>1</xdr:row>
      <xdr:rowOff>115357</xdr:rowOff>
    </xdr:from>
    <xdr:to>
      <xdr:col>47</xdr:col>
      <xdr:colOff>163830</xdr:colOff>
      <xdr:row>32</xdr:row>
      <xdr:rowOff>19050</xdr:rowOff>
    </xdr:to>
    <xdr:sp macro="" textlink="">
      <xdr:nvSpPr>
        <xdr:cNvPr id="16" name="吹き出し: 角を丸めた四角形 15">
          <a:extLst>
            <a:ext uri="{FF2B5EF4-FFF2-40B4-BE49-F238E27FC236}">
              <a16:creationId xmlns:a16="http://schemas.microsoft.com/office/drawing/2014/main" id="{C6ACDA5F-709B-4F75-886E-EDB514E86FE7}"/>
            </a:ext>
          </a:extLst>
        </xdr:cNvPr>
        <xdr:cNvSpPr/>
      </xdr:nvSpPr>
      <xdr:spPr>
        <a:xfrm>
          <a:off x="7942156" y="286807"/>
          <a:ext cx="6156749" cy="5199593"/>
        </a:xfrm>
        <a:prstGeom prst="wedgeRoundRectCallout">
          <a:avLst>
            <a:gd name="adj1" fmla="val -49640"/>
            <a:gd name="adj2" fmla="val 28128"/>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a:solidFill>
                <a:sysClr val="windowText" lastClr="000000"/>
              </a:solidFill>
            </a:rPr>
            <a:t>記載上の注意</a:t>
          </a:r>
          <a:endParaRPr kumimoji="1" lang="en-US" altLang="ja-JP" sz="2000" b="1">
            <a:solidFill>
              <a:sysClr val="windowText" lastClr="000000"/>
            </a:solidFill>
          </a:endParaRPr>
        </a:p>
        <a:p>
          <a:pPr algn="l"/>
          <a:r>
            <a:rPr kumimoji="1" lang="ja-JP" altLang="en-US" sz="1400">
              <a:solidFill>
                <a:sysClr val="windowText" lastClr="000000"/>
              </a:solidFill>
            </a:rPr>
            <a:t>◆</a:t>
          </a:r>
          <a:r>
            <a:rPr kumimoji="1" lang="ja-JP" altLang="en-US" sz="1400">
              <a:solidFill>
                <a:srgbClr val="FF0000"/>
              </a:solidFill>
            </a:rPr>
            <a:t>行・列の追加、削除</a:t>
          </a:r>
          <a:r>
            <a:rPr kumimoji="1" lang="ja-JP" altLang="en-US" sz="1400">
              <a:solidFill>
                <a:sysClr val="windowText" lastClr="000000"/>
              </a:solidFill>
            </a:rPr>
            <a:t>はしないでください。</a:t>
          </a:r>
          <a:endParaRPr kumimoji="1" lang="en-US" altLang="ja-JP" sz="1400">
            <a:solidFill>
              <a:sysClr val="windowText" lastClr="000000"/>
            </a:solidFill>
          </a:endParaRPr>
        </a:p>
        <a:p>
          <a:pPr algn="l"/>
          <a:r>
            <a:rPr kumimoji="1" lang="ja-JP" altLang="en-US" sz="1400">
              <a:solidFill>
                <a:sysClr val="windowText" lastClr="000000"/>
              </a:solidFill>
            </a:rPr>
            <a:t>◆文字数制限がある項目は</a:t>
          </a:r>
          <a:r>
            <a:rPr kumimoji="1" lang="ja-JP" altLang="en-US" sz="1400">
              <a:solidFill>
                <a:srgbClr val="FF0000"/>
              </a:solidFill>
            </a:rPr>
            <a:t>制限内で記載</a:t>
          </a:r>
          <a:r>
            <a:rPr kumimoji="1" lang="ja-JP" altLang="en-US" sz="1400">
              <a:solidFill>
                <a:sysClr val="windowText" lastClr="000000"/>
              </a:solidFill>
            </a:rPr>
            <a:t>して下さい。</a:t>
          </a:r>
          <a:endParaRPr kumimoji="1" lang="en-US" altLang="ja-JP" sz="1400">
            <a:solidFill>
              <a:sysClr val="windowText" lastClr="000000"/>
            </a:solidFill>
          </a:endParaRPr>
        </a:p>
        <a:p>
          <a:pPr algn="l"/>
          <a:r>
            <a:rPr kumimoji="1" lang="ja-JP" altLang="en-US" sz="1400">
              <a:solidFill>
                <a:sysClr val="windowText" lastClr="000000"/>
              </a:solidFill>
            </a:rPr>
            <a:t>◆「人件費・旅費・交通費・宿泊費」は申請金額の</a:t>
          </a:r>
          <a:r>
            <a:rPr kumimoji="1" lang="en-US" altLang="ja-JP" sz="1400">
              <a:solidFill>
                <a:srgbClr val="FF0000"/>
              </a:solidFill>
            </a:rPr>
            <a:t>30</a:t>
          </a:r>
          <a:r>
            <a:rPr kumimoji="1" lang="ja-JP" altLang="en-US" sz="1400">
              <a:solidFill>
                <a:srgbClr val="FF0000"/>
              </a:solidFill>
            </a:rPr>
            <a:t>％を超えるとエラー表示</a:t>
          </a:r>
          <a:r>
            <a:rPr kumimoji="1" lang="ja-JP" altLang="en-US" sz="1400">
              <a:solidFill>
                <a:sysClr val="windowText" lastClr="000000"/>
              </a:solidFill>
            </a:rPr>
            <a:t>が出ますのでご注意ください。</a:t>
          </a:r>
          <a:endParaRPr kumimoji="1" lang="en-US" altLang="ja-JP" sz="1400">
            <a:solidFill>
              <a:sysClr val="windowText" lastClr="000000"/>
            </a:solidFill>
          </a:endParaRPr>
        </a:p>
        <a:p>
          <a:pPr algn="l"/>
          <a:endParaRPr kumimoji="1" lang="en-US" altLang="ja-JP" sz="1400">
            <a:solidFill>
              <a:sysClr val="windowText" lastClr="000000"/>
            </a:solidFill>
          </a:endParaRPr>
        </a:p>
        <a:p>
          <a:pPr algn="l"/>
          <a:r>
            <a:rPr kumimoji="1" lang="en-US" altLang="ja-JP" sz="1400" b="1">
              <a:solidFill>
                <a:srgbClr val="FF0000"/>
              </a:solidFill>
            </a:rPr>
            <a:t>※</a:t>
          </a:r>
          <a:r>
            <a:rPr kumimoji="1" lang="ja-JP" altLang="en-US" sz="1400" b="1">
              <a:solidFill>
                <a:srgbClr val="FF0000"/>
              </a:solidFill>
            </a:rPr>
            <a:t>入力後、エラー表示がある箇所は必ず修正してから提出してください！</a:t>
          </a:r>
          <a:endParaRPr kumimoji="1" lang="en-US" altLang="ja-JP" sz="1400" b="1">
            <a:solidFill>
              <a:srgbClr val="FF0000"/>
            </a:solidFill>
          </a:endParaRPr>
        </a:p>
        <a:p>
          <a:pPr algn="l"/>
          <a:endParaRPr kumimoji="1" lang="en-US" altLang="ja-JP" sz="1400" b="1">
            <a:solidFill>
              <a:srgbClr val="FF0000"/>
            </a:solidFill>
          </a:endParaRPr>
        </a:p>
        <a:p>
          <a:pPr algn="l"/>
          <a:endParaRPr kumimoji="1" lang="en-US" altLang="ja-JP" sz="1400" b="1">
            <a:solidFill>
              <a:srgbClr val="FF0000"/>
            </a:solidFill>
          </a:endParaRPr>
        </a:p>
        <a:p>
          <a:pPr algn="l"/>
          <a:r>
            <a:rPr kumimoji="1" lang="ja-JP" altLang="en-US" sz="1400" b="1">
              <a:solidFill>
                <a:srgbClr val="FF0000"/>
              </a:solidFill>
            </a:rPr>
            <a:t>＜よくあるエラー＞</a:t>
          </a:r>
          <a:endParaRPr kumimoji="1" lang="en-US" altLang="ja-JP" sz="1400" b="1">
            <a:solidFill>
              <a:srgbClr val="FF0000"/>
            </a:solidFill>
          </a:endParaRPr>
        </a:p>
        <a:p>
          <a:pPr algn="l"/>
          <a:r>
            <a:rPr kumimoji="1" lang="ja-JP" altLang="en-US" sz="1400" b="1">
              <a:solidFill>
                <a:srgbClr val="FF0000"/>
              </a:solidFill>
            </a:rPr>
            <a:t>・文字数オーバー（文字数制限がある項目があります）</a:t>
          </a:r>
          <a:endParaRPr kumimoji="1" lang="en-US" altLang="ja-JP" sz="1400" b="1">
            <a:solidFill>
              <a:srgbClr val="FF0000"/>
            </a:solidFill>
          </a:endParaRPr>
        </a:p>
        <a:p>
          <a:pPr algn="l"/>
          <a:r>
            <a:rPr kumimoji="1" lang="ja-JP" altLang="en-US" sz="1400" b="1">
              <a:solidFill>
                <a:srgbClr val="FF0000"/>
              </a:solidFill>
            </a:rPr>
            <a:t>・人件費が</a:t>
          </a:r>
          <a:r>
            <a:rPr kumimoji="1" lang="en-US" altLang="ja-JP" sz="1400" b="1">
              <a:solidFill>
                <a:srgbClr val="FF0000"/>
              </a:solidFill>
            </a:rPr>
            <a:t>30</a:t>
          </a:r>
          <a:r>
            <a:rPr kumimoji="1" lang="ja-JP" altLang="en-US" sz="1400" b="1">
              <a:solidFill>
                <a:srgbClr val="FF0000"/>
              </a:solidFill>
            </a:rPr>
            <a:t>％を超えている</a:t>
          </a:r>
          <a:endParaRPr kumimoji="1" lang="en-US" altLang="ja-JP" sz="1400" b="1">
            <a:solidFill>
              <a:srgbClr val="FF0000"/>
            </a:solidFill>
          </a:endParaRPr>
        </a:p>
        <a:p>
          <a:pPr algn="l"/>
          <a:r>
            <a:rPr kumimoji="1" lang="ja-JP" altLang="en-US" sz="1400" b="1">
              <a:solidFill>
                <a:srgbClr val="FF0000"/>
              </a:solidFill>
            </a:rPr>
            <a:t>・希望助成期間が</a:t>
          </a:r>
          <a:r>
            <a:rPr kumimoji="1" lang="en-US" altLang="ja-JP" sz="1400" b="1">
              <a:solidFill>
                <a:srgbClr val="FF0000"/>
              </a:solidFill>
            </a:rPr>
            <a:t>2</a:t>
          </a:r>
          <a:r>
            <a:rPr kumimoji="1" lang="ja-JP" altLang="en-US" sz="1400" b="1">
              <a:solidFill>
                <a:srgbClr val="FF0000"/>
              </a:solidFill>
            </a:rPr>
            <a:t>年以上の時、</a:t>
          </a:r>
          <a:endParaRPr kumimoji="1" lang="en-US" altLang="ja-JP" sz="1400" b="1">
            <a:solidFill>
              <a:srgbClr val="FF0000"/>
            </a:solidFill>
          </a:endParaRPr>
        </a:p>
        <a:p>
          <a:pPr algn="l"/>
          <a:r>
            <a:rPr kumimoji="1" lang="ja-JP" altLang="en-US" sz="1400" b="1">
              <a:solidFill>
                <a:srgbClr val="FF0000"/>
              </a:solidFill>
            </a:rPr>
            <a:t>　シート</a:t>
          </a:r>
          <a:r>
            <a:rPr kumimoji="1" lang="en-US" altLang="ja-JP" sz="1400" b="1">
              <a:solidFill>
                <a:srgbClr val="FF0000"/>
              </a:solidFill>
            </a:rPr>
            <a:t>『</a:t>
          </a:r>
          <a:r>
            <a:rPr kumimoji="1" lang="ja-JP" altLang="en-US" sz="1400" b="1">
              <a:solidFill>
                <a:srgbClr val="FF0000"/>
              </a:solidFill>
            </a:rPr>
            <a:t>活動計画・収支予算（</a:t>
          </a:r>
          <a:r>
            <a:rPr kumimoji="1" lang="en-US" altLang="ja-JP" sz="1400" b="1">
              <a:solidFill>
                <a:srgbClr val="FF0000"/>
              </a:solidFill>
            </a:rPr>
            <a:t>2</a:t>
          </a:r>
          <a:r>
            <a:rPr kumimoji="1" lang="ja-JP" altLang="en-US" sz="1400" b="1">
              <a:solidFill>
                <a:srgbClr val="FF0000"/>
              </a:solidFill>
            </a:rPr>
            <a:t>年目以降）</a:t>
          </a:r>
          <a:r>
            <a:rPr kumimoji="1" lang="en-US" altLang="ja-JP" sz="1400" b="1">
              <a:solidFill>
                <a:srgbClr val="FF0000"/>
              </a:solidFill>
            </a:rPr>
            <a:t>』</a:t>
          </a:r>
          <a:r>
            <a:rPr kumimoji="1" lang="ja-JP" altLang="en-US" sz="1400" b="1">
              <a:solidFill>
                <a:srgbClr val="FF0000"/>
              </a:solidFill>
            </a:rPr>
            <a:t>が未記入</a:t>
          </a:r>
          <a:endParaRPr kumimoji="1" lang="en-US" altLang="ja-JP" sz="1400">
            <a:solidFill>
              <a:sysClr val="windowText" lastClr="000000"/>
            </a:solidFill>
          </a:endParaRPr>
        </a:p>
      </xdr:txBody>
    </xdr:sp>
    <xdr:clientData/>
  </xdr:twoCellAnchor>
  <xdr:twoCellAnchor>
    <xdr:from>
      <xdr:col>27</xdr:col>
      <xdr:colOff>14816</xdr:colOff>
      <xdr:row>54</xdr:row>
      <xdr:rowOff>69848</xdr:rowOff>
    </xdr:from>
    <xdr:to>
      <xdr:col>39</xdr:col>
      <xdr:colOff>213783</xdr:colOff>
      <xdr:row>58</xdr:row>
      <xdr:rowOff>110065</xdr:rowOff>
    </xdr:to>
    <xdr:sp macro="" textlink="">
      <xdr:nvSpPr>
        <xdr:cNvPr id="17" name="吹き出し: 角を丸めた四角形 16">
          <a:extLst>
            <a:ext uri="{FF2B5EF4-FFF2-40B4-BE49-F238E27FC236}">
              <a16:creationId xmlns:a16="http://schemas.microsoft.com/office/drawing/2014/main" id="{6E6086B5-7045-4DE8-A387-25CC7B5A5862}"/>
            </a:ext>
          </a:extLst>
        </xdr:cNvPr>
        <xdr:cNvSpPr/>
      </xdr:nvSpPr>
      <xdr:spPr>
        <a:xfrm>
          <a:off x="8025341" y="9280523"/>
          <a:ext cx="3837517" cy="716492"/>
        </a:xfrm>
        <a:prstGeom prst="wedgeRoundRectCallout">
          <a:avLst>
            <a:gd name="adj1" fmla="val -57597"/>
            <a:gd name="adj2" fmla="val 3171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３月決算の場合、</a:t>
          </a:r>
          <a:r>
            <a:rPr kumimoji="1" lang="en-US" altLang="ja-JP" sz="1200" u="sng">
              <a:solidFill>
                <a:srgbClr val="FF0000"/>
              </a:solidFill>
            </a:rPr>
            <a:t>2026</a:t>
          </a:r>
          <a:r>
            <a:rPr kumimoji="1" lang="ja-JP" altLang="en-US" sz="1200" u="sng">
              <a:solidFill>
                <a:srgbClr val="FF0000"/>
              </a:solidFill>
            </a:rPr>
            <a:t>年４月～</a:t>
          </a:r>
          <a:r>
            <a:rPr kumimoji="1" lang="en-US" altLang="ja-JP" sz="1200" u="sng">
              <a:solidFill>
                <a:srgbClr val="FF0000"/>
              </a:solidFill>
            </a:rPr>
            <a:t>2027</a:t>
          </a:r>
          <a:r>
            <a:rPr kumimoji="1" lang="ja-JP" altLang="en-US" sz="1200" u="sng">
              <a:solidFill>
                <a:srgbClr val="FF0000"/>
              </a:solidFill>
            </a:rPr>
            <a:t>年３月</a:t>
          </a:r>
          <a:endParaRPr kumimoji="1" lang="en-US" altLang="ja-JP" sz="1200" u="sng">
            <a:solidFill>
              <a:srgbClr val="FF0000"/>
            </a:solidFill>
          </a:endParaRPr>
        </a:p>
        <a:p>
          <a:pPr algn="l"/>
          <a:r>
            <a:rPr kumimoji="1" lang="ja-JP" altLang="en-US" sz="1100">
              <a:solidFill>
                <a:sysClr val="windowText" lastClr="000000"/>
              </a:solidFill>
            </a:rPr>
            <a:t>の予算を入力してください。</a:t>
          </a:r>
        </a:p>
      </xdr:txBody>
    </xdr:sp>
    <xdr:clientData/>
  </xdr:twoCellAnchor>
  <xdr:twoCellAnchor>
    <xdr:from>
      <xdr:col>27</xdr:col>
      <xdr:colOff>14816</xdr:colOff>
      <xdr:row>44</xdr:row>
      <xdr:rowOff>103714</xdr:rowOff>
    </xdr:from>
    <xdr:to>
      <xdr:col>39</xdr:col>
      <xdr:colOff>213783</xdr:colOff>
      <xdr:row>48</xdr:row>
      <xdr:rowOff>143932</xdr:rowOff>
    </xdr:to>
    <xdr:sp macro="" textlink="">
      <xdr:nvSpPr>
        <xdr:cNvPr id="18" name="吹き出し: 角を丸めた四角形 17">
          <a:extLst>
            <a:ext uri="{FF2B5EF4-FFF2-40B4-BE49-F238E27FC236}">
              <a16:creationId xmlns:a16="http://schemas.microsoft.com/office/drawing/2014/main" id="{482528F5-4466-4537-A2D2-7848C6D34EA5}"/>
            </a:ext>
          </a:extLst>
        </xdr:cNvPr>
        <xdr:cNvSpPr/>
      </xdr:nvSpPr>
      <xdr:spPr>
        <a:xfrm>
          <a:off x="8025341" y="7628464"/>
          <a:ext cx="3837517" cy="716493"/>
        </a:xfrm>
        <a:prstGeom prst="wedgeRoundRectCallout">
          <a:avLst>
            <a:gd name="adj1" fmla="val -57597"/>
            <a:gd name="adj2" fmla="val 3171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３月決算の場合、</a:t>
          </a:r>
          <a:r>
            <a:rPr kumimoji="1" lang="en-US" altLang="ja-JP" sz="1200" u="sng">
              <a:solidFill>
                <a:srgbClr val="FF0000"/>
              </a:solidFill>
            </a:rPr>
            <a:t>2025</a:t>
          </a:r>
          <a:r>
            <a:rPr kumimoji="1" lang="ja-JP" altLang="en-US" sz="1200" u="sng">
              <a:solidFill>
                <a:srgbClr val="FF0000"/>
              </a:solidFill>
            </a:rPr>
            <a:t>年４月～</a:t>
          </a:r>
          <a:r>
            <a:rPr kumimoji="1" lang="en-US" altLang="ja-JP" sz="1200" u="sng">
              <a:solidFill>
                <a:srgbClr val="FF0000"/>
              </a:solidFill>
            </a:rPr>
            <a:t>2026</a:t>
          </a:r>
          <a:r>
            <a:rPr kumimoji="1" lang="ja-JP" altLang="en-US" sz="1200" u="sng">
              <a:solidFill>
                <a:srgbClr val="FF0000"/>
              </a:solidFill>
            </a:rPr>
            <a:t>年３月</a:t>
          </a:r>
          <a:endParaRPr kumimoji="1" lang="en-US" altLang="ja-JP" sz="1200" u="sng">
            <a:solidFill>
              <a:srgbClr val="FF0000"/>
            </a:solidFill>
          </a:endParaRPr>
        </a:p>
        <a:p>
          <a:pPr algn="l"/>
          <a:r>
            <a:rPr kumimoji="1" lang="ja-JP" altLang="en-US" sz="1100">
              <a:solidFill>
                <a:sysClr val="windowText" lastClr="000000"/>
              </a:solidFill>
            </a:rPr>
            <a:t>の収支実績を入力してください、</a:t>
          </a:r>
        </a:p>
      </xdr:txBody>
    </xdr:sp>
    <xdr:clientData/>
  </xdr:twoCellAnchor>
  <xdr:twoCellAnchor editAs="oneCell">
    <xdr:from>
      <xdr:col>34</xdr:col>
      <xdr:colOff>186690</xdr:colOff>
      <xdr:row>4</xdr:row>
      <xdr:rowOff>78105</xdr:rowOff>
    </xdr:from>
    <xdr:to>
      <xdr:col>40</xdr:col>
      <xdr:colOff>142667</xdr:colOff>
      <xdr:row>6</xdr:row>
      <xdr:rowOff>78062</xdr:rowOff>
    </xdr:to>
    <xdr:pic>
      <xdr:nvPicPr>
        <xdr:cNvPr id="19" name="図 18">
          <a:extLst>
            <a:ext uri="{FF2B5EF4-FFF2-40B4-BE49-F238E27FC236}">
              <a16:creationId xmlns:a16="http://schemas.microsoft.com/office/drawing/2014/main" id="{BEC35E19-5A09-4DFD-A61E-021B2D36E797}"/>
            </a:ext>
          </a:extLst>
        </xdr:cNvPr>
        <xdr:cNvPicPr>
          <a:picLocks noChangeAspect="1"/>
        </xdr:cNvPicPr>
      </xdr:nvPicPr>
      <xdr:blipFill>
        <a:blip xmlns:r="http://schemas.openxmlformats.org/officeDocument/2006/relationships" r:embed="rId1"/>
        <a:stretch>
          <a:fillRect/>
        </a:stretch>
      </xdr:blipFill>
      <xdr:spPr>
        <a:xfrm>
          <a:off x="10407015" y="744855"/>
          <a:ext cx="1670477" cy="342857"/>
        </a:xfrm>
        <a:prstGeom prst="rect">
          <a:avLst/>
        </a:prstGeom>
      </xdr:spPr>
    </xdr:pic>
    <xdr:clientData/>
  </xdr:twoCellAnchor>
  <mc:AlternateContent xmlns:mc="http://schemas.openxmlformats.org/markup-compatibility/2006">
    <mc:Choice xmlns:a14="http://schemas.microsoft.com/office/drawing/2010/main" Requires="a14">
      <xdr:twoCellAnchor>
        <xdr:from>
          <xdr:col>1</xdr:col>
          <xdr:colOff>161925</xdr:colOff>
          <xdr:row>268</xdr:row>
          <xdr:rowOff>0</xdr:rowOff>
        </xdr:from>
        <xdr:to>
          <xdr:col>2</xdr:col>
          <xdr:colOff>152400</xdr:colOff>
          <xdr:row>270</xdr:row>
          <xdr:rowOff>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2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270</xdr:row>
          <xdr:rowOff>0</xdr:rowOff>
        </xdr:from>
        <xdr:to>
          <xdr:col>2</xdr:col>
          <xdr:colOff>152400</xdr:colOff>
          <xdr:row>272</xdr:row>
          <xdr:rowOff>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2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272</xdr:row>
          <xdr:rowOff>0</xdr:rowOff>
        </xdr:from>
        <xdr:to>
          <xdr:col>2</xdr:col>
          <xdr:colOff>152400</xdr:colOff>
          <xdr:row>274</xdr:row>
          <xdr:rowOff>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2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266</xdr:row>
          <xdr:rowOff>0</xdr:rowOff>
        </xdr:from>
        <xdr:to>
          <xdr:col>2</xdr:col>
          <xdr:colOff>152400</xdr:colOff>
          <xdr:row>268</xdr:row>
          <xdr:rowOff>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2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264</xdr:row>
          <xdr:rowOff>0</xdr:rowOff>
        </xdr:from>
        <xdr:to>
          <xdr:col>2</xdr:col>
          <xdr:colOff>152400</xdr:colOff>
          <xdr:row>266</xdr:row>
          <xdr:rowOff>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2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257175</xdr:colOff>
      <xdr:row>73</xdr:row>
      <xdr:rowOff>142875</xdr:rowOff>
    </xdr:from>
    <xdr:to>
      <xdr:col>39</xdr:col>
      <xdr:colOff>240243</xdr:colOff>
      <xdr:row>79</xdr:row>
      <xdr:rowOff>62442</xdr:rowOff>
    </xdr:to>
    <xdr:sp macro="" textlink="">
      <xdr:nvSpPr>
        <xdr:cNvPr id="20" name="吹き出し: 角を丸めた四角形 19">
          <a:extLst>
            <a:ext uri="{FF2B5EF4-FFF2-40B4-BE49-F238E27FC236}">
              <a16:creationId xmlns:a16="http://schemas.microsoft.com/office/drawing/2014/main" id="{4D6C2BCE-0540-459B-B76F-C748B0B9DDFA}"/>
            </a:ext>
          </a:extLst>
        </xdr:cNvPr>
        <xdr:cNvSpPr/>
      </xdr:nvSpPr>
      <xdr:spPr>
        <a:xfrm>
          <a:off x="8267700" y="12573000"/>
          <a:ext cx="3621618" cy="919692"/>
        </a:xfrm>
        <a:prstGeom prst="wedgeRoundRectCallout">
          <a:avLst>
            <a:gd name="adj1" fmla="val -63773"/>
            <a:gd name="adj2" fmla="val 39945"/>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活動分野をプルダウンより選択してください。</a:t>
          </a:r>
          <a:endParaRPr kumimoji="1" lang="en-US" altLang="ja-JP" sz="1100">
            <a:solidFill>
              <a:sysClr val="windowText" lastClr="000000"/>
            </a:solidFill>
          </a:endParaRPr>
        </a:p>
        <a:p>
          <a:pPr algn="l"/>
          <a:r>
            <a:rPr kumimoji="1" lang="ja-JP" altLang="en-US" sz="1100">
              <a:solidFill>
                <a:sysClr val="windowText" lastClr="000000"/>
              </a:solidFill>
            </a:rPr>
            <a:t>当てはまる分野が複数ある場合は、一番近いと</a:t>
          </a:r>
          <a:endParaRPr kumimoji="1" lang="en-US" altLang="ja-JP" sz="1100">
            <a:solidFill>
              <a:sysClr val="windowText" lastClr="000000"/>
            </a:solidFill>
          </a:endParaRPr>
        </a:p>
        <a:p>
          <a:pPr algn="l"/>
          <a:r>
            <a:rPr kumimoji="1" lang="ja-JP" altLang="en-US" sz="1100">
              <a:solidFill>
                <a:sysClr val="windowText" lastClr="000000"/>
              </a:solidFill>
            </a:rPr>
            <a:t>思われる分野を選択してください。</a:t>
          </a:r>
        </a:p>
      </xdr:txBody>
    </xdr:sp>
    <xdr:clientData/>
  </xdr:twoCellAnchor>
  <xdr:twoCellAnchor editAs="oneCell">
    <xdr:from>
      <xdr:col>26</xdr:col>
      <xdr:colOff>550756</xdr:colOff>
      <xdr:row>17</xdr:row>
      <xdr:rowOff>29632</xdr:rowOff>
    </xdr:from>
    <xdr:to>
      <xdr:col>43</xdr:col>
      <xdr:colOff>84732</xdr:colOff>
      <xdr:row>19</xdr:row>
      <xdr:rowOff>67785</xdr:rowOff>
    </xdr:to>
    <xdr:pic>
      <xdr:nvPicPr>
        <xdr:cNvPr id="21" name="図 20">
          <a:extLst>
            <a:ext uri="{FF2B5EF4-FFF2-40B4-BE49-F238E27FC236}">
              <a16:creationId xmlns:a16="http://schemas.microsoft.com/office/drawing/2014/main" id="{86DCADF4-10C7-47CB-AB97-7E2DAED868F1}"/>
            </a:ext>
          </a:extLst>
        </xdr:cNvPr>
        <xdr:cNvPicPr>
          <a:picLocks noChangeAspect="1"/>
        </xdr:cNvPicPr>
      </xdr:nvPicPr>
      <xdr:blipFill>
        <a:blip xmlns:r="http://schemas.openxmlformats.org/officeDocument/2006/relationships" r:embed="rId2"/>
        <a:stretch>
          <a:fillRect/>
        </a:stretch>
      </xdr:blipFill>
      <xdr:spPr>
        <a:xfrm>
          <a:off x="8275531" y="2925232"/>
          <a:ext cx="5020376" cy="381053"/>
        </a:xfrm>
        <a:prstGeom prst="rect">
          <a:avLst/>
        </a:prstGeom>
      </xdr:spPr>
    </xdr:pic>
    <xdr:clientData/>
  </xdr:twoCellAnchor>
  <xdr:twoCellAnchor>
    <xdr:from>
      <xdr:col>26</xdr:col>
      <xdr:colOff>695325</xdr:colOff>
      <xdr:row>164</xdr:row>
      <xdr:rowOff>0</xdr:rowOff>
    </xdr:from>
    <xdr:to>
      <xdr:col>46</xdr:col>
      <xdr:colOff>64770</xdr:colOff>
      <xdr:row>168</xdr:row>
      <xdr:rowOff>186266</xdr:rowOff>
    </xdr:to>
    <xdr:sp macro="" textlink="">
      <xdr:nvSpPr>
        <xdr:cNvPr id="22" name="吹き出し: 角を丸めた四角形 21">
          <a:extLst>
            <a:ext uri="{FF2B5EF4-FFF2-40B4-BE49-F238E27FC236}">
              <a16:creationId xmlns:a16="http://schemas.microsoft.com/office/drawing/2014/main" id="{2CF32723-A162-434E-8F62-63BCA0875308}"/>
            </a:ext>
          </a:extLst>
        </xdr:cNvPr>
        <xdr:cNvSpPr/>
      </xdr:nvSpPr>
      <xdr:spPr>
        <a:xfrm>
          <a:off x="8420100" y="27984450"/>
          <a:ext cx="5713095" cy="872066"/>
        </a:xfrm>
        <a:prstGeom prst="wedgeRoundRectCallout">
          <a:avLst>
            <a:gd name="adj1" fmla="val -60504"/>
            <a:gd name="adj2" fmla="val 2932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rPr>
            <a:t>算定根拠・補足等</a:t>
          </a:r>
          <a:r>
            <a:rPr kumimoji="1" lang="en-US" altLang="ja-JP" sz="1100">
              <a:solidFill>
                <a:sysClr val="windowText" lastClr="000000"/>
              </a:solidFill>
            </a:rPr>
            <a:t>』</a:t>
          </a:r>
          <a:r>
            <a:rPr kumimoji="1" lang="ja-JP" altLang="en-US" sz="1100">
              <a:solidFill>
                <a:sysClr val="windowText" lastClr="000000"/>
              </a:solidFill>
            </a:rPr>
            <a:t>には明細全てを記入する必要はありません。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代表的なものをご記入ください。（記入例を参考にしてください）</a:t>
          </a:r>
          <a:endParaRPr kumimoji="1" lang="en-US" altLang="ja-JP"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28</xdr:col>
      <xdr:colOff>10583</xdr:colOff>
      <xdr:row>23</xdr:row>
      <xdr:rowOff>74086</xdr:rowOff>
    </xdr:from>
    <xdr:to>
      <xdr:col>39</xdr:col>
      <xdr:colOff>129117</xdr:colOff>
      <xdr:row>30</xdr:row>
      <xdr:rowOff>110067</xdr:rowOff>
    </xdr:to>
    <xdr:sp macro="" textlink="">
      <xdr:nvSpPr>
        <xdr:cNvPr id="2" name="吹き出し: 角を丸めた四角形 1">
          <a:extLst>
            <a:ext uri="{FF2B5EF4-FFF2-40B4-BE49-F238E27FC236}">
              <a16:creationId xmlns:a16="http://schemas.microsoft.com/office/drawing/2014/main" id="{6F17BF65-0767-4A4B-84E4-47B6DEC6C82F}"/>
            </a:ext>
          </a:extLst>
        </xdr:cNvPr>
        <xdr:cNvSpPr/>
      </xdr:nvSpPr>
      <xdr:spPr>
        <a:xfrm>
          <a:off x="8773583" y="3988861"/>
          <a:ext cx="3261784" cy="1236131"/>
        </a:xfrm>
        <a:prstGeom prst="wedgeRoundRectCallout">
          <a:avLst>
            <a:gd name="adj1" fmla="val -66759"/>
            <a:gd name="adj2" fmla="val -16627"/>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助成を希望する活動全体の収支予算を記入ください。</a:t>
          </a:r>
          <a:endParaRPr kumimoji="1" lang="en-US" altLang="ja-JP" sz="1100">
            <a:solidFill>
              <a:sysClr val="windowText" lastClr="000000"/>
            </a:solidFill>
          </a:endParaRPr>
        </a:p>
        <a:p>
          <a:pPr algn="l"/>
          <a:r>
            <a:rPr kumimoji="1" lang="ja-JP" altLang="en-US" sz="1100">
              <a:solidFill>
                <a:sysClr val="windowText" lastClr="000000"/>
              </a:solidFill>
            </a:rPr>
            <a:t>収入合計と支出合計の金額は一致させてください。</a:t>
          </a:r>
        </a:p>
      </xdr:txBody>
    </xdr:sp>
    <xdr:clientData/>
  </xdr:twoCellAnchor>
  <xdr:twoCellAnchor>
    <xdr:from>
      <xdr:col>28</xdr:col>
      <xdr:colOff>0</xdr:colOff>
      <xdr:row>81</xdr:row>
      <xdr:rowOff>0</xdr:rowOff>
    </xdr:from>
    <xdr:to>
      <xdr:col>39</xdr:col>
      <xdr:colOff>118534</xdr:colOff>
      <xdr:row>89</xdr:row>
      <xdr:rowOff>15240</xdr:rowOff>
    </xdr:to>
    <xdr:sp macro="" textlink="">
      <xdr:nvSpPr>
        <xdr:cNvPr id="4" name="吹き出し: 角を丸めた四角形 3">
          <a:extLst>
            <a:ext uri="{FF2B5EF4-FFF2-40B4-BE49-F238E27FC236}">
              <a16:creationId xmlns:a16="http://schemas.microsoft.com/office/drawing/2014/main" id="{E4223B80-4A5E-40A0-9EAE-0A608D802092}"/>
            </a:ext>
          </a:extLst>
        </xdr:cNvPr>
        <xdr:cNvSpPr/>
      </xdr:nvSpPr>
      <xdr:spPr>
        <a:xfrm>
          <a:off x="8763000" y="14020800"/>
          <a:ext cx="3261784" cy="1377315"/>
        </a:xfrm>
        <a:prstGeom prst="wedgeRoundRectCallout">
          <a:avLst>
            <a:gd name="adj1" fmla="val -66759"/>
            <a:gd name="adj2" fmla="val -16627"/>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助成を希望する活動全体の収支予算を記入ください。</a:t>
          </a:r>
          <a:endParaRPr kumimoji="1" lang="en-US" altLang="ja-JP" sz="1100">
            <a:solidFill>
              <a:sysClr val="windowText" lastClr="000000"/>
            </a:solidFill>
          </a:endParaRPr>
        </a:p>
        <a:p>
          <a:pPr algn="l"/>
          <a:r>
            <a:rPr kumimoji="1" lang="ja-JP" altLang="en-US" sz="1100">
              <a:solidFill>
                <a:sysClr val="windowText" lastClr="000000"/>
              </a:solidFill>
            </a:rPr>
            <a:t>収入合計と支出合計の金額は一致させてください。</a:t>
          </a:r>
        </a:p>
      </xdr:txBody>
    </xdr:sp>
    <xdr:clientData/>
  </xdr:twoCellAnchor>
  <xdr:twoCellAnchor>
    <xdr:from>
      <xdr:col>30</xdr:col>
      <xdr:colOff>200025</xdr:colOff>
      <xdr:row>39</xdr:row>
      <xdr:rowOff>13757</xdr:rowOff>
    </xdr:from>
    <xdr:to>
      <xdr:col>44</xdr:col>
      <xdr:colOff>161925</xdr:colOff>
      <xdr:row>46</xdr:row>
      <xdr:rowOff>57150</xdr:rowOff>
    </xdr:to>
    <xdr:sp macro="" textlink="">
      <xdr:nvSpPr>
        <xdr:cNvPr id="6" name="吹き出し: 角を丸めた四角形 5">
          <a:extLst>
            <a:ext uri="{FF2B5EF4-FFF2-40B4-BE49-F238E27FC236}">
              <a16:creationId xmlns:a16="http://schemas.microsoft.com/office/drawing/2014/main" id="{AA35E42F-6085-40B3-AC52-F5322721ED06}"/>
            </a:ext>
          </a:extLst>
        </xdr:cNvPr>
        <xdr:cNvSpPr/>
      </xdr:nvSpPr>
      <xdr:spPr>
        <a:xfrm>
          <a:off x="9534525" y="6719357"/>
          <a:ext cx="3962400" cy="1243543"/>
        </a:xfrm>
        <a:prstGeom prst="wedgeRoundRectCallout">
          <a:avLst>
            <a:gd name="adj1" fmla="val -81864"/>
            <a:gd name="adj2" fmla="val -22355"/>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rPr>
            <a:t>外部講師への謝金等は人件費に含めてください。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en-US" sz="1100" u="none">
              <a:solidFill>
                <a:sysClr val="windowText" lastClr="000000"/>
              </a:solidFill>
            </a:rPr>
            <a:t>人件費・旅費・交通費・宿泊費の合計額割合は、</a:t>
          </a:r>
          <a:endParaRPr kumimoji="1" lang="en-US" altLang="ja-JP" sz="1100" u="none">
            <a:solidFill>
              <a:sysClr val="windowText" lastClr="000000"/>
            </a:solidFill>
          </a:endParaRPr>
        </a:p>
        <a:p>
          <a:pPr algn="l"/>
          <a:r>
            <a:rPr kumimoji="1" lang="ja-JP" altLang="en-US" sz="1100" u="none">
              <a:solidFill>
                <a:sysClr val="windowText" lastClr="000000"/>
              </a:solidFill>
              <a:effectLst/>
              <a:latin typeface="+mn-lt"/>
              <a:ea typeface="+mn-ea"/>
              <a:cs typeface="+mn-cs"/>
            </a:rPr>
            <a:t>　</a:t>
          </a:r>
          <a:r>
            <a:rPr kumimoji="1" lang="ja-JP" altLang="en-US" sz="1100" u="sng">
              <a:solidFill>
                <a:sysClr val="windowText" lastClr="000000"/>
              </a:solidFill>
              <a:effectLst/>
              <a:latin typeface="+mn-lt"/>
              <a:ea typeface="+mn-ea"/>
              <a:cs typeface="+mn-cs"/>
            </a:rPr>
            <a:t>助</a:t>
          </a:r>
          <a:r>
            <a:rPr kumimoji="1" lang="ja-JP" altLang="ja-JP" sz="1100" u="sng">
              <a:solidFill>
                <a:sysClr val="windowText" lastClr="000000"/>
              </a:solidFill>
              <a:effectLst/>
              <a:latin typeface="+mn-lt"/>
              <a:ea typeface="+mn-ea"/>
              <a:cs typeface="+mn-cs"/>
            </a:rPr>
            <a:t>成申請金額（</a:t>
          </a:r>
          <a:r>
            <a:rPr kumimoji="1" lang="en-US" altLang="ja-JP" sz="1100" u="sng">
              <a:solidFill>
                <a:sysClr val="windowText" lastClr="000000"/>
              </a:solidFill>
              <a:effectLst/>
              <a:latin typeface="+mn-lt"/>
              <a:ea typeface="+mn-ea"/>
              <a:cs typeface="+mn-cs"/>
            </a:rPr>
            <a:t>2</a:t>
          </a:r>
          <a:r>
            <a:rPr kumimoji="1" lang="ja-JP" altLang="en-US" sz="1100" u="sng">
              <a:solidFill>
                <a:sysClr val="windowText" lastClr="000000"/>
              </a:solidFill>
              <a:effectLst/>
              <a:latin typeface="+mn-lt"/>
              <a:ea typeface="+mn-ea"/>
              <a:cs typeface="+mn-cs"/>
            </a:rPr>
            <a:t>年目</a:t>
          </a:r>
          <a:r>
            <a:rPr kumimoji="1" lang="ja-JP" altLang="ja-JP" sz="1100" u="sng">
              <a:solidFill>
                <a:sysClr val="windowText" lastClr="000000"/>
              </a:solidFill>
              <a:effectLst/>
              <a:latin typeface="+mn-lt"/>
              <a:ea typeface="+mn-ea"/>
              <a:cs typeface="+mn-cs"/>
            </a:rPr>
            <a:t>）の</a:t>
          </a:r>
          <a:r>
            <a:rPr kumimoji="1" lang="en-US" altLang="ja-JP" sz="1400" b="1" u="sng">
              <a:solidFill>
                <a:srgbClr val="FF0000"/>
              </a:solidFill>
              <a:effectLst/>
              <a:latin typeface="+mn-lt"/>
              <a:ea typeface="+mn-ea"/>
              <a:cs typeface="+mn-cs"/>
            </a:rPr>
            <a:t>30</a:t>
          </a:r>
          <a:r>
            <a:rPr kumimoji="1" lang="ja-JP" altLang="en-US" sz="1400" b="1" u="sng">
              <a:solidFill>
                <a:srgbClr val="FF0000"/>
              </a:solidFill>
            </a:rPr>
            <a:t>％まで</a:t>
          </a:r>
          <a:r>
            <a:rPr kumimoji="1" lang="ja-JP" altLang="en-US" sz="1100">
              <a:solidFill>
                <a:sysClr val="windowText" lastClr="000000"/>
              </a:solidFill>
            </a:rPr>
            <a:t>としてください。</a:t>
          </a:r>
        </a:p>
      </xdr:txBody>
    </xdr:sp>
    <xdr:clientData/>
  </xdr:twoCellAnchor>
  <xdr:twoCellAnchor>
    <xdr:from>
      <xdr:col>29</xdr:col>
      <xdr:colOff>76200</xdr:colOff>
      <xdr:row>104</xdr:row>
      <xdr:rowOff>59266</xdr:rowOff>
    </xdr:from>
    <xdr:to>
      <xdr:col>44</xdr:col>
      <xdr:colOff>85726</xdr:colOff>
      <xdr:row>110</xdr:row>
      <xdr:rowOff>97366</xdr:rowOff>
    </xdr:to>
    <xdr:sp macro="" textlink="">
      <xdr:nvSpPr>
        <xdr:cNvPr id="7" name="吹き出し: 角を丸めた四角形 6">
          <a:extLst>
            <a:ext uri="{FF2B5EF4-FFF2-40B4-BE49-F238E27FC236}">
              <a16:creationId xmlns:a16="http://schemas.microsoft.com/office/drawing/2014/main" id="{5B6522CE-CAAF-434F-9E79-61468ADBAF1F}"/>
            </a:ext>
          </a:extLst>
        </xdr:cNvPr>
        <xdr:cNvSpPr/>
      </xdr:nvSpPr>
      <xdr:spPr>
        <a:xfrm>
          <a:off x="9124950" y="18213916"/>
          <a:ext cx="4295776" cy="1066800"/>
        </a:xfrm>
        <a:prstGeom prst="wedgeRoundRectCallout">
          <a:avLst>
            <a:gd name="adj1" fmla="val -69265"/>
            <a:gd name="adj2" fmla="val -24491"/>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rPr>
            <a:t>外部講師への謝金等は人件費に含めてください。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en-US" sz="1100" u="none">
              <a:solidFill>
                <a:sysClr val="windowText" lastClr="000000"/>
              </a:solidFill>
            </a:rPr>
            <a:t>人件費・旅費・交通費・宿泊費の合計額割合は、</a:t>
          </a:r>
          <a:endParaRPr kumimoji="1" lang="en-US" altLang="ja-JP" sz="1100" u="none">
            <a:solidFill>
              <a:sysClr val="windowText" lastClr="000000"/>
            </a:solidFill>
          </a:endParaRPr>
        </a:p>
        <a:p>
          <a:pPr algn="l"/>
          <a:r>
            <a:rPr kumimoji="1" lang="ja-JP" altLang="en-US" sz="1100" u="none">
              <a:solidFill>
                <a:sysClr val="windowText" lastClr="000000"/>
              </a:solidFill>
              <a:effectLst/>
              <a:latin typeface="+mn-lt"/>
              <a:ea typeface="+mn-ea"/>
              <a:cs typeface="+mn-cs"/>
            </a:rPr>
            <a:t>　</a:t>
          </a:r>
          <a:r>
            <a:rPr kumimoji="1" lang="ja-JP" altLang="en-US" sz="1100" u="sng">
              <a:solidFill>
                <a:sysClr val="windowText" lastClr="000000"/>
              </a:solidFill>
              <a:effectLst/>
              <a:latin typeface="+mn-lt"/>
              <a:ea typeface="+mn-ea"/>
              <a:cs typeface="+mn-cs"/>
            </a:rPr>
            <a:t>助</a:t>
          </a:r>
          <a:r>
            <a:rPr kumimoji="1" lang="ja-JP" altLang="ja-JP" sz="1100" u="sng">
              <a:solidFill>
                <a:sysClr val="windowText" lastClr="000000"/>
              </a:solidFill>
              <a:effectLst/>
              <a:latin typeface="+mn-lt"/>
              <a:ea typeface="+mn-ea"/>
              <a:cs typeface="+mn-cs"/>
            </a:rPr>
            <a:t>成申請金額（</a:t>
          </a:r>
          <a:r>
            <a:rPr kumimoji="1" lang="en-US" altLang="ja-JP" sz="1100" u="sng">
              <a:solidFill>
                <a:sysClr val="windowText" lastClr="000000"/>
              </a:solidFill>
              <a:effectLst/>
              <a:latin typeface="+mn-lt"/>
              <a:ea typeface="+mn-ea"/>
              <a:cs typeface="+mn-cs"/>
            </a:rPr>
            <a:t>3</a:t>
          </a:r>
          <a:r>
            <a:rPr kumimoji="1" lang="ja-JP" altLang="ja-JP" sz="1100" u="sng">
              <a:solidFill>
                <a:sysClr val="windowText" lastClr="000000"/>
              </a:solidFill>
              <a:effectLst/>
              <a:latin typeface="+mn-lt"/>
              <a:ea typeface="+mn-ea"/>
              <a:cs typeface="+mn-cs"/>
            </a:rPr>
            <a:t>年</a:t>
          </a:r>
          <a:r>
            <a:rPr kumimoji="1" lang="ja-JP" altLang="en-US" sz="1100" u="sng">
              <a:solidFill>
                <a:sysClr val="windowText" lastClr="000000"/>
              </a:solidFill>
              <a:effectLst/>
              <a:latin typeface="+mn-lt"/>
              <a:ea typeface="+mn-ea"/>
              <a:cs typeface="+mn-cs"/>
            </a:rPr>
            <a:t>目</a:t>
          </a:r>
          <a:r>
            <a:rPr kumimoji="1" lang="ja-JP" altLang="ja-JP" sz="1100" u="sng">
              <a:solidFill>
                <a:sysClr val="windowText" lastClr="000000"/>
              </a:solidFill>
              <a:effectLst/>
              <a:latin typeface="+mn-lt"/>
              <a:ea typeface="+mn-ea"/>
              <a:cs typeface="+mn-cs"/>
            </a:rPr>
            <a:t>）の</a:t>
          </a:r>
          <a:r>
            <a:rPr kumimoji="1" lang="en-US" altLang="ja-JP" sz="1400" b="1" u="sng">
              <a:solidFill>
                <a:srgbClr val="FF0000"/>
              </a:solidFill>
              <a:effectLst/>
              <a:latin typeface="+mn-lt"/>
              <a:ea typeface="+mn-ea"/>
              <a:cs typeface="+mn-cs"/>
            </a:rPr>
            <a:t>30</a:t>
          </a:r>
          <a:r>
            <a:rPr kumimoji="1" lang="ja-JP" altLang="en-US" sz="1400" b="1" u="sng">
              <a:solidFill>
                <a:srgbClr val="FF0000"/>
              </a:solidFill>
            </a:rPr>
            <a:t>％まで</a:t>
          </a:r>
          <a:r>
            <a:rPr kumimoji="1" lang="ja-JP" altLang="en-US" sz="1100">
              <a:solidFill>
                <a:sysClr val="windowText" lastClr="000000"/>
              </a:solidFill>
            </a:rPr>
            <a:t>としてください。</a:t>
          </a:r>
        </a:p>
      </xdr:txBody>
    </xdr:sp>
    <xdr:clientData/>
  </xdr:twoCellAnchor>
  <xdr:twoCellAnchor>
    <xdr:from>
      <xdr:col>28</xdr:col>
      <xdr:colOff>234527</xdr:colOff>
      <xdr:row>16</xdr:row>
      <xdr:rowOff>7618</xdr:rowOff>
    </xdr:from>
    <xdr:to>
      <xdr:col>40</xdr:col>
      <xdr:colOff>198121</xdr:colOff>
      <xdr:row>21</xdr:row>
      <xdr:rowOff>144779</xdr:rowOff>
    </xdr:to>
    <xdr:sp macro="" textlink="">
      <xdr:nvSpPr>
        <xdr:cNvPr id="9" name="吹き出し: 角を丸めた四角形 8">
          <a:extLst>
            <a:ext uri="{FF2B5EF4-FFF2-40B4-BE49-F238E27FC236}">
              <a16:creationId xmlns:a16="http://schemas.microsoft.com/office/drawing/2014/main" id="{702FAECF-B8F4-40C5-9E82-BDB609A144F0}"/>
            </a:ext>
          </a:extLst>
        </xdr:cNvPr>
        <xdr:cNvSpPr/>
      </xdr:nvSpPr>
      <xdr:spPr>
        <a:xfrm>
          <a:off x="8997527" y="2731768"/>
          <a:ext cx="3392594" cy="984886"/>
        </a:xfrm>
        <a:prstGeom prst="wedgeRoundRectCallout">
          <a:avLst>
            <a:gd name="adj1" fmla="val -69642"/>
            <a:gd name="adj2" fmla="val -61340"/>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助成プロジェクトにおいて、２年目の活動がどのような意味を持つかを含め、計画を記載してください。</a:t>
          </a:r>
        </a:p>
      </xdr:txBody>
    </xdr:sp>
    <xdr:clientData/>
  </xdr:twoCellAnchor>
  <xdr:twoCellAnchor>
    <xdr:from>
      <xdr:col>27</xdr:col>
      <xdr:colOff>213360</xdr:colOff>
      <xdr:row>70</xdr:row>
      <xdr:rowOff>129540</xdr:rowOff>
    </xdr:from>
    <xdr:to>
      <xdr:col>39</xdr:col>
      <xdr:colOff>176954</xdr:colOff>
      <xdr:row>75</xdr:row>
      <xdr:rowOff>160021</xdr:rowOff>
    </xdr:to>
    <xdr:sp macro="" textlink="">
      <xdr:nvSpPr>
        <xdr:cNvPr id="10" name="吹き出し: 角を丸めた四角形 9">
          <a:extLst>
            <a:ext uri="{FF2B5EF4-FFF2-40B4-BE49-F238E27FC236}">
              <a16:creationId xmlns:a16="http://schemas.microsoft.com/office/drawing/2014/main" id="{263F4D26-798C-4531-9FF2-90C53DBF0D84}"/>
            </a:ext>
          </a:extLst>
        </xdr:cNvPr>
        <xdr:cNvSpPr/>
      </xdr:nvSpPr>
      <xdr:spPr>
        <a:xfrm>
          <a:off x="8690610" y="12188190"/>
          <a:ext cx="3392594" cy="944881"/>
        </a:xfrm>
        <a:prstGeom prst="wedgeRoundRectCallout">
          <a:avLst>
            <a:gd name="adj1" fmla="val -63621"/>
            <a:gd name="adj2" fmla="val 16004"/>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助成プロジェクトにおいて、３年目の活動がどのような意味を持つかを含め、計画を記載してください。</a:t>
          </a:r>
        </a:p>
      </xdr:txBody>
    </xdr:sp>
    <xdr:clientData/>
  </xdr:twoCellAnchor>
  <xdr:twoCellAnchor>
    <xdr:from>
      <xdr:col>26</xdr:col>
      <xdr:colOff>523875</xdr:colOff>
      <xdr:row>0</xdr:row>
      <xdr:rowOff>133350</xdr:rowOff>
    </xdr:from>
    <xdr:to>
      <xdr:col>45</xdr:col>
      <xdr:colOff>112607</xdr:colOff>
      <xdr:row>12</xdr:row>
      <xdr:rowOff>123826</xdr:rowOff>
    </xdr:to>
    <xdr:sp macro="" textlink="">
      <xdr:nvSpPr>
        <xdr:cNvPr id="12" name="吹き出し: 角を丸めた四角形 11">
          <a:extLst>
            <a:ext uri="{FF2B5EF4-FFF2-40B4-BE49-F238E27FC236}">
              <a16:creationId xmlns:a16="http://schemas.microsoft.com/office/drawing/2014/main" id="{62E40DE5-E9A9-4A70-AC16-4CFA90005F4C}"/>
            </a:ext>
          </a:extLst>
        </xdr:cNvPr>
        <xdr:cNvSpPr/>
      </xdr:nvSpPr>
      <xdr:spPr>
        <a:xfrm>
          <a:off x="8201025" y="133350"/>
          <a:ext cx="5532332" cy="2028826"/>
        </a:xfrm>
        <a:prstGeom prst="wedgeRoundRectCallout">
          <a:avLst>
            <a:gd name="adj1" fmla="val -49640"/>
            <a:gd name="adj2" fmla="val 28128"/>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ysClr val="windowText" lastClr="000000"/>
              </a:solidFill>
            </a:rPr>
            <a:t>記載上の注意</a:t>
          </a:r>
          <a:endParaRPr kumimoji="1" lang="en-US" altLang="ja-JP" sz="1800" b="1">
            <a:solidFill>
              <a:sysClr val="windowText" lastClr="000000"/>
            </a:solidFill>
          </a:endParaRPr>
        </a:p>
        <a:p>
          <a:pPr algn="l"/>
          <a:r>
            <a:rPr kumimoji="1" lang="ja-JP" altLang="en-US" sz="1400">
              <a:solidFill>
                <a:sysClr val="windowText" lastClr="000000"/>
              </a:solidFill>
            </a:rPr>
            <a:t>◆</a:t>
          </a:r>
          <a:r>
            <a:rPr kumimoji="1" lang="ja-JP" altLang="en-US" sz="1400">
              <a:solidFill>
                <a:srgbClr val="FF0000"/>
              </a:solidFill>
            </a:rPr>
            <a:t>行・列の追加、削除</a:t>
          </a:r>
          <a:r>
            <a:rPr kumimoji="1" lang="ja-JP" altLang="en-US" sz="1400">
              <a:solidFill>
                <a:sysClr val="windowText" lastClr="000000"/>
              </a:solidFill>
            </a:rPr>
            <a:t>はしないでください。</a:t>
          </a:r>
          <a:endParaRPr kumimoji="1" lang="en-US" altLang="ja-JP" sz="1400">
            <a:solidFill>
              <a:sysClr val="windowText" lastClr="000000"/>
            </a:solidFill>
          </a:endParaRPr>
        </a:p>
        <a:p>
          <a:pPr algn="l"/>
          <a:r>
            <a:rPr kumimoji="1" lang="ja-JP" altLang="en-US" sz="1400">
              <a:solidFill>
                <a:sysClr val="windowText" lastClr="000000"/>
              </a:solidFill>
            </a:rPr>
            <a:t>◆「人件費・旅費・交通費・宿泊費」は申請金額の</a:t>
          </a:r>
          <a:endParaRPr kumimoji="1" lang="en-US" altLang="ja-JP" sz="1400">
            <a:solidFill>
              <a:sysClr val="windowText" lastClr="000000"/>
            </a:solidFill>
          </a:endParaRPr>
        </a:p>
        <a:p>
          <a:pPr algn="l"/>
          <a:r>
            <a:rPr kumimoji="1" lang="en-US" altLang="ja-JP" sz="1400">
              <a:solidFill>
                <a:sysClr val="windowText" lastClr="000000"/>
              </a:solidFill>
            </a:rPr>
            <a:t>    </a:t>
          </a:r>
          <a:r>
            <a:rPr kumimoji="1" lang="en-US" altLang="ja-JP" sz="1400">
              <a:solidFill>
                <a:srgbClr val="FF0000"/>
              </a:solidFill>
            </a:rPr>
            <a:t>30</a:t>
          </a:r>
          <a:r>
            <a:rPr kumimoji="1" lang="ja-JP" altLang="en-US" sz="1400">
              <a:solidFill>
                <a:srgbClr val="FF0000"/>
              </a:solidFill>
            </a:rPr>
            <a:t>％を超えるとエラー表示</a:t>
          </a:r>
          <a:r>
            <a:rPr kumimoji="1" lang="ja-JP" altLang="en-US" sz="1400">
              <a:solidFill>
                <a:sysClr val="windowText" lastClr="000000"/>
              </a:solidFill>
            </a:rPr>
            <a:t>が出ますのでご注意ください。</a:t>
          </a:r>
          <a:endParaRPr kumimoji="1" lang="en-US" altLang="ja-JP" sz="1400">
            <a:solidFill>
              <a:sysClr val="windowText" lastClr="000000"/>
            </a:solidFill>
          </a:endParaRPr>
        </a:p>
      </xdr:txBody>
    </xdr:sp>
    <xdr:clientData/>
  </xdr:twoCellAnchor>
  <xdr:twoCellAnchor editAs="oneCell">
    <xdr:from>
      <xdr:col>37</xdr:col>
      <xdr:colOff>66675</xdr:colOff>
      <xdr:row>1</xdr:row>
      <xdr:rowOff>57150</xdr:rowOff>
    </xdr:from>
    <xdr:to>
      <xdr:col>43</xdr:col>
      <xdr:colOff>18842</xdr:colOff>
      <xdr:row>3</xdr:row>
      <xdr:rowOff>76157</xdr:rowOff>
    </xdr:to>
    <xdr:pic>
      <xdr:nvPicPr>
        <xdr:cNvPr id="13" name="図 12">
          <a:extLst>
            <a:ext uri="{FF2B5EF4-FFF2-40B4-BE49-F238E27FC236}">
              <a16:creationId xmlns:a16="http://schemas.microsoft.com/office/drawing/2014/main" id="{8F611389-E828-4B2D-B66F-AEA38DB02A0D}"/>
            </a:ext>
          </a:extLst>
        </xdr:cNvPr>
        <xdr:cNvPicPr>
          <a:picLocks noChangeAspect="1"/>
        </xdr:cNvPicPr>
      </xdr:nvPicPr>
      <xdr:blipFill>
        <a:blip xmlns:r="http://schemas.openxmlformats.org/officeDocument/2006/relationships" r:embed="rId1"/>
        <a:stretch>
          <a:fillRect/>
        </a:stretch>
      </xdr:blipFill>
      <xdr:spPr>
        <a:xfrm>
          <a:off x="11401425" y="228600"/>
          <a:ext cx="1666667" cy="342857"/>
        </a:xfrm>
        <a:prstGeom prst="rect">
          <a:avLst/>
        </a:prstGeom>
      </xdr:spPr>
    </xdr:pic>
    <xdr:clientData/>
  </xdr:twoCellAnchor>
  <xdr:twoCellAnchor editAs="oneCell">
    <xdr:from>
      <xdr:col>26</xdr:col>
      <xdr:colOff>781050</xdr:colOff>
      <xdr:row>10</xdr:row>
      <xdr:rowOff>28575</xdr:rowOff>
    </xdr:from>
    <xdr:to>
      <xdr:col>44</xdr:col>
      <xdr:colOff>143576</xdr:colOff>
      <xdr:row>12</xdr:row>
      <xdr:rowOff>66728</xdr:rowOff>
    </xdr:to>
    <xdr:pic>
      <xdr:nvPicPr>
        <xdr:cNvPr id="14" name="図 13">
          <a:extLst>
            <a:ext uri="{FF2B5EF4-FFF2-40B4-BE49-F238E27FC236}">
              <a16:creationId xmlns:a16="http://schemas.microsoft.com/office/drawing/2014/main" id="{9B1A0ABB-8E4F-43BB-A4E3-13BB4AECBDFE}"/>
            </a:ext>
          </a:extLst>
        </xdr:cNvPr>
        <xdr:cNvPicPr>
          <a:picLocks noChangeAspect="1"/>
        </xdr:cNvPicPr>
      </xdr:nvPicPr>
      <xdr:blipFill>
        <a:blip xmlns:r="http://schemas.openxmlformats.org/officeDocument/2006/relationships" r:embed="rId2"/>
        <a:stretch>
          <a:fillRect/>
        </a:stretch>
      </xdr:blipFill>
      <xdr:spPr>
        <a:xfrm>
          <a:off x="8458200" y="1724025"/>
          <a:ext cx="5020376" cy="381053"/>
        </a:xfrm>
        <a:prstGeom prst="rect">
          <a:avLst/>
        </a:prstGeom>
      </xdr:spPr>
    </xdr:pic>
    <xdr:clientData/>
  </xdr:twoCellAnchor>
  <xdr:twoCellAnchor>
    <xdr:from>
      <xdr:col>26</xdr:col>
      <xdr:colOff>695325</xdr:colOff>
      <xdr:row>34</xdr:row>
      <xdr:rowOff>51857</xdr:rowOff>
    </xdr:from>
    <xdr:to>
      <xdr:col>43</xdr:col>
      <xdr:colOff>266701</xdr:colOff>
      <xdr:row>38</xdr:row>
      <xdr:rowOff>114298</xdr:rowOff>
    </xdr:to>
    <xdr:sp macro="" textlink="">
      <xdr:nvSpPr>
        <xdr:cNvPr id="8" name="吹き出し: 角を丸めた四角形 7">
          <a:extLst>
            <a:ext uri="{FF2B5EF4-FFF2-40B4-BE49-F238E27FC236}">
              <a16:creationId xmlns:a16="http://schemas.microsoft.com/office/drawing/2014/main" id="{D809F6F2-BF9A-42F1-8435-4BCEEDDB05A4}"/>
            </a:ext>
          </a:extLst>
        </xdr:cNvPr>
        <xdr:cNvSpPr/>
      </xdr:nvSpPr>
      <xdr:spPr>
        <a:xfrm>
          <a:off x="8372475" y="5928782"/>
          <a:ext cx="4943476" cy="872066"/>
        </a:xfrm>
        <a:prstGeom prst="wedgeRoundRectCallout">
          <a:avLst>
            <a:gd name="adj1" fmla="val -60504"/>
            <a:gd name="adj2" fmla="val 2932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rPr>
            <a:t>算定根拠・補足等</a:t>
          </a:r>
          <a:r>
            <a:rPr kumimoji="1" lang="en-US" altLang="ja-JP" sz="1100">
              <a:solidFill>
                <a:sysClr val="windowText" lastClr="000000"/>
              </a:solidFill>
            </a:rPr>
            <a:t>』</a:t>
          </a:r>
          <a:r>
            <a:rPr kumimoji="1" lang="ja-JP" altLang="en-US" sz="1100">
              <a:solidFill>
                <a:sysClr val="windowText" lastClr="000000"/>
              </a:solidFill>
            </a:rPr>
            <a:t>には明細全てを記入する必要はありません。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代表的なものをご記入ください。（記入例を参考にしてください）</a:t>
          </a:r>
          <a:endParaRPr kumimoji="1" lang="en-US" altLang="ja-JP" sz="1100">
            <a:solidFill>
              <a:sysClr val="windowText" lastClr="000000"/>
            </a:solidFill>
          </a:endParaRPr>
        </a:p>
      </xdr:txBody>
    </xdr:sp>
    <xdr:clientData/>
  </xdr:twoCellAnchor>
  <xdr:twoCellAnchor>
    <xdr:from>
      <xdr:col>26</xdr:col>
      <xdr:colOff>761999</xdr:colOff>
      <xdr:row>99</xdr:row>
      <xdr:rowOff>2116</xdr:rowOff>
    </xdr:from>
    <xdr:to>
      <xdr:col>44</xdr:col>
      <xdr:colOff>47625</xdr:colOff>
      <xdr:row>103</xdr:row>
      <xdr:rowOff>140757</xdr:rowOff>
    </xdr:to>
    <xdr:sp macro="" textlink="">
      <xdr:nvSpPr>
        <xdr:cNvPr id="11" name="吹き出し: 角を丸めた四角形 10">
          <a:extLst>
            <a:ext uri="{FF2B5EF4-FFF2-40B4-BE49-F238E27FC236}">
              <a16:creationId xmlns:a16="http://schemas.microsoft.com/office/drawing/2014/main" id="{6CED25C7-7BAA-4A48-8D84-FD138362C019}"/>
            </a:ext>
          </a:extLst>
        </xdr:cNvPr>
        <xdr:cNvSpPr/>
      </xdr:nvSpPr>
      <xdr:spPr>
        <a:xfrm>
          <a:off x="8439149" y="17251891"/>
          <a:ext cx="4943476" cy="872066"/>
        </a:xfrm>
        <a:prstGeom prst="wedgeRoundRectCallout">
          <a:avLst>
            <a:gd name="adj1" fmla="val -60504"/>
            <a:gd name="adj2" fmla="val 29322"/>
            <a:gd name="adj3" fmla="val 16667"/>
          </a:avLst>
        </a:prstGeom>
        <a:solidFill>
          <a:schemeClr val="bg1"/>
        </a:solidFill>
        <a:ln w="1905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rPr>
            <a:t>算定根拠・補足等</a:t>
          </a:r>
          <a:r>
            <a:rPr kumimoji="1" lang="en-US" altLang="ja-JP" sz="1100">
              <a:solidFill>
                <a:sysClr val="windowText" lastClr="000000"/>
              </a:solidFill>
            </a:rPr>
            <a:t>』</a:t>
          </a:r>
          <a:r>
            <a:rPr kumimoji="1" lang="ja-JP" altLang="en-US" sz="1100">
              <a:solidFill>
                <a:sysClr val="windowText" lastClr="000000"/>
              </a:solidFill>
            </a:rPr>
            <a:t>には明細全てを記入する必要はありません。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代表的なものをご記入ください。（記入例を参考にしてください）</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D4684-A8C5-4C51-9783-9ADB7E7FC7C4}">
  <sheetPr codeName="Sheet1">
    <tabColor theme="7" tint="0.59999389629810485"/>
  </sheetPr>
  <dimension ref="A1:AG274"/>
  <sheetViews>
    <sheetView showGridLines="0" tabSelected="1" zoomScaleNormal="100" zoomScaleSheetLayoutView="100" workbookViewId="0">
      <selection activeCell="F7" sqref="F7:Z8"/>
    </sheetView>
  </sheetViews>
  <sheetFormatPr defaultColWidth="3.75" defaultRowHeight="13.5"/>
  <cols>
    <col min="1" max="1" width="3.625" style="1" customWidth="1"/>
    <col min="2" max="2" width="3.75" style="1" customWidth="1"/>
    <col min="3" max="3" width="3.625" style="1" customWidth="1"/>
    <col min="4" max="4" width="3.75" style="1"/>
    <col min="5" max="5" width="4.5" style="1" customWidth="1"/>
    <col min="6" max="7" width="3.75" style="1"/>
    <col min="8" max="8" width="5.5" style="1" customWidth="1"/>
    <col min="9" max="13" width="3.75" style="1"/>
    <col min="14" max="14" width="3.75" style="1" customWidth="1"/>
    <col min="15" max="17" width="3.75" style="1"/>
    <col min="18" max="18" width="5.375" style="1" customWidth="1"/>
    <col min="19" max="26" width="3.75" style="1"/>
    <col min="27" max="27" width="10.5" style="1" bestFit="1" customWidth="1"/>
    <col min="28" max="28" width="6.5" style="52" customWidth="1"/>
    <col min="29" max="16384" width="3.75" style="1"/>
  </cols>
  <sheetData>
    <row r="1" spans="1:31">
      <c r="U1" t="s">
        <v>119</v>
      </c>
      <c r="V1"/>
      <c r="W1" s="336"/>
      <c r="X1" s="337"/>
      <c r="Y1" s="337"/>
      <c r="Z1" s="338"/>
    </row>
    <row r="2" spans="1:31" ht="12.75" customHeight="1">
      <c r="A2" s="173" t="s">
        <v>170</v>
      </c>
      <c r="B2" s="174"/>
      <c r="C2" s="174"/>
      <c r="D2" s="174"/>
      <c r="E2" s="174"/>
      <c r="F2" s="174"/>
      <c r="G2" s="174"/>
      <c r="H2" s="174"/>
      <c r="I2" s="174"/>
      <c r="J2" s="174"/>
      <c r="K2" s="174"/>
      <c r="L2" s="174"/>
      <c r="M2" s="174"/>
      <c r="N2" s="174"/>
      <c r="O2" s="174"/>
      <c r="P2" s="174"/>
      <c r="Q2" s="174"/>
      <c r="R2" s="174"/>
      <c r="S2" s="174"/>
      <c r="T2" s="174"/>
      <c r="U2" s="174"/>
      <c r="V2" s="174"/>
      <c r="W2" s="174"/>
      <c r="X2" s="174"/>
      <c r="Y2" s="174"/>
      <c r="Z2" s="174"/>
    </row>
    <row r="3" spans="1:31" ht="12.75" customHeight="1">
      <c r="A3" s="174"/>
      <c r="B3" s="174"/>
      <c r="C3" s="174"/>
      <c r="D3" s="174"/>
      <c r="E3" s="174"/>
      <c r="F3" s="174"/>
      <c r="G3" s="174"/>
      <c r="H3" s="174"/>
      <c r="I3" s="174"/>
      <c r="J3" s="174"/>
      <c r="K3" s="174"/>
      <c r="L3" s="174"/>
      <c r="M3" s="174"/>
      <c r="N3" s="174"/>
      <c r="O3" s="174"/>
      <c r="P3" s="174"/>
      <c r="Q3" s="174"/>
      <c r="R3" s="174"/>
      <c r="S3" s="174"/>
      <c r="T3" s="174"/>
      <c r="U3" s="174"/>
      <c r="V3" s="174"/>
      <c r="W3" s="174"/>
      <c r="X3" s="174"/>
      <c r="Y3" s="174"/>
      <c r="Z3" s="174"/>
    </row>
    <row r="4" spans="1:31">
      <c r="AE4" s="12"/>
    </row>
    <row r="5" spans="1:31">
      <c r="A5" s="2" t="s">
        <v>10</v>
      </c>
    </row>
    <row r="6" spans="1:31">
      <c r="A6" s="187" t="s">
        <v>1</v>
      </c>
      <c r="B6" s="188"/>
      <c r="C6" s="188"/>
      <c r="D6" s="188"/>
      <c r="E6" s="191"/>
      <c r="F6" s="303" t="str">
        <f>PHONETIC($F$7)</f>
        <v/>
      </c>
      <c r="G6" s="304"/>
      <c r="H6" s="304"/>
      <c r="I6" s="304"/>
      <c r="J6" s="304"/>
      <c r="K6" s="304"/>
      <c r="L6" s="304"/>
      <c r="M6" s="304"/>
      <c r="N6" s="304"/>
      <c r="O6" s="304"/>
      <c r="P6" s="304"/>
      <c r="Q6" s="304"/>
      <c r="R6" s="304"/>
      <c r="S6" s="304"/>
      <c r="T6" s="304"/>
      <c r="U6" s="304"/>
      <c r="V6" s="304"/>
      <c r="W6" s="304"/>
      <c r="X6" s="304"/>
      <c r="Y6" s="304"/>
      <c r="Z6" s="305"/>
    </row>
    <row r="7" spans="1:31">
      <c r="A7" s="189" t="s">
        <v>0</v>
      </c>
      <c r="B7" s="190"/>
      <c r="C7" s="190"/>
      <c r="D7" s="190"/>
      <c r="E7" s="213"/>
      <c r="F7" s="297"/>
      <c r="G7" s="298"/>
      <c r="H7" s="298"/>
      <c r="I7" s="298"/>
      <c r="J7" s="298"/>
      <c r="K7" s="298"/>
      <c r="L7" s="298"/>
      <c r="M7" s="298"/>
      <c r="N7" s="298"/>
      <c r="O7" s="298"/>
      <c r="P7" s="298"/>
      <c r="Q7" s="298"/>
      <c r="R7" s="298"/>
      <c r="S7" s="298"/>
      <c r="T7" s="298"/>
      <c r="U7" s="298"/>
      <c r="V7" s="298"/>
      <c r="W7" s="298"/>
      <c r="X7" s="298"/>
      <c r="Y7" s="298"/>
      <c r="Z7" s="299"/>
    </row>
    <row r="8" spans="1:31">
      <c r="A8" s="192"/>
      <c r="B8" s="193"/>
      <c r="C8" s="193"/>
      <c r="D8" s="193"/>
      <c r="E8" s="194"/>
      <c r="F8" s="300"/>
      <c r="G8" s="301"/>
      <c r="H8" s="301"/>
      <c r="I8" s="301"/>
      <c r="J8" s="301"/>
      <c r="K8" s="301"/>
      <c r="L8" s="301"/>
      <c r="M8" s="301"/>
      <c r="N8" s="301"/>
      <c r="O8" s="301"/>
      <c r="P8" s="301"/>
      <c r="Q8" s="301"/>
      <c r="R8" s="301"/>
      <c r="S8" s="301"/>
      <c r="T8" s="301"/>
      <c r="U8" s="301"/>
      <c r="V8" s="301"/>
      <c r="W8" s="301"/>
      <c r="X8" s="301"/>
      <c r="Y8" s="301"/>
      <c r="Z8" s="302"/>
    </row>
    <row r="9" spans="1:31">
      <c r="A9" s="187" t="s">
        <v>1</v>
      </c>
      <c r="B9" s="188"/>
      <c r="C9" s="188"/>
      <c r="D9" s="188"/>
      <c r="E9" s="191"/>
      <c r="F9" s="303" t="str">
        <f>PHONETIC(F10)</f>
        <v/>
      </c>
      <c r="G9" s="304"/>
      <c r="H9" s="304"/>
      <c r="I9" s="304"/>
      <c r="J9" s="304"/>
      <c r="K9" s="304"/>
      <c r="L9" s="304"/>
      <c r="M9" s="304"/>
      <c r="N9" s="304"/>
      <c r="O9" s="304"/>
      <c r="P9" s="304"/>
      <c r="Q9" s="304"/>
      <c r="R9" s="304"/>
      <c r="S9" s="304"/>
      <c r="T9" s="304"/>
      <c r="U9" s="304"/>
      <c r="V9" s="304"/>
      <c r="W9" s="304"/>
      <c r="X9" s="304"/>
      <c r="Y9" s="304"/>
      <c r="Z9" s="305"/>
    </row>
    <row r="10" spans="1:31">
      <c r="A10" s="189" t="s">
        <v>2</v>
      </c>
      <c r="B10" s="190"/>
      <c r="C10" s="190"/>
      <c r="D10" s="190"/>
      <c r="E10" s="213"/>
      <c r="F10" s="309"/>
      <c r="G10" s="310"/>
      <c r="H10" s="310"/>
      <c r="I10" s="310"/>
      <c r="J10" s="310"/>
      <c r="K10" s="310"/>
      <c r="L10" s="310"/>
      <c r="M10" s="310"/>
      <c r="N10" s="310"/>
      <c r="O10" s="310"/>
      <c r="P10" s="310"/>
      <c r="Q10" s="310"/>
      <c r="R10" s="310"/>
      <c r="S10" s="310"/>
      <c r="T10" s="310"/>
      <c r="U10" s="310"/>
      <c r="V10" s="310"/>
      <c r="W10" s="310"/>
      <c r="X10" s="310"/>
      <c r="Y10" s="310"/>
      <c r="Z10" s="311"/>
    </row>
    <row r="11" spans="1:31">
      <c r="A11" s="192"/>
      <c r="B11" s="193"/>
      <c r="C11" s="193"/>
      <c r="D11" s="193"/>
      <c r="E11" s="194"/>
      <c r="F11" s="312"/>
      <c r="G11" s="313"/>
      <c r="H11" s="313"/>
      <c r="I11" s="313"/>
      <c r="J11" s="314"/>
      <c r="K11" s="314"/>
      <c r="L11" s="314"/>
      <c r="M11" s="314"/>
      <c r="N11" s="314"/>
      <c r="O11" s="314"/>
      <c r="P11" s="314"/>
      <c r="Q11" s="314"/>
      <c r="R11" s="314"/>
      <c r="S11" s="314"/>
      <c r="T11" s="314"/>
      <c r="U11" s="314"/>
      <c r="V11" s="314"/>
      <c r="W11" s="314"/>
      <c r="X11" s="314"/>
      <c r="Y11" s="314"/>
      <c r="Z11" s="315"/>
    </row>
    <row r="12" spans="1:31">
      <c r="A12" s="187" t="s">
        <v>3</v>
      </c>
      <c r="B12" s="188"/>
      <c r="C12" s="188"/>
      <c r="D12" s="188"/>
      <c r="E12" s="191"/>
      <c r="F12" s="3" t="s">
        <v>4</v>
      </c>
      <c r="G12" s="218"/>
      <c r="H12" s="218"/>
      <c r="I12" s="218"/>
      <c r="J12" s="4"/>
      <c r="K12" s="4"/>
      <c r="L12" s="4"/>
      <c r="M12" s="4"/>
      <c r="N12" s="4"/>
      <c r="O12" s="4"/>
      <c r="P12" s="4"/>
      <c r="Q12" s="4"/>
      <c r="R12" s="4"/>
      <c r="S12" s="4"/>
      <c r="T12" s="4"/>
      <c r="U12" s="4"/>
      <c r="V12" s="4"/>
      <c r="W12" s="4"/>
      <c r="X12" s="4"/>
      <c r="Y12" s="4"/>
      <c r="Z12" s="5"/>
    </row>
    <row r="13" spans="1:31">
      <c r="A13" s="189"/>
      <c r="B13" s="190"/>
      <c r="C13" s="190"/>
      <c r="D13" s="190"/>
      <c r="E13" s="213"/>
      <c r="F13" s="223"/>
      <c r="G13" s="224"/>
      <c r="H13" s="224"/>
      <c r="I13" s="224"/>
      <c r="J13" s="224"/>
      <c r="K13" s="224"/>
      <c r="L13" s="224"/>
      <c r="M13" s="224"/>
      <c r="N13" s="224"/>
      <c r="O13" s="224"/>
      <c r="P13" s="224"/>
      <c r="Q13" s="224"/>
      <c r="R13" s="224"/>
      <c r="S13" s="224"/>
      <c r="T13" s="224"/>
      <c r="U13" s="224"/>
      <c r="V13" s="224"/>
      <c r="W13" s="224"/>
      <c r="X13" s="224"/>
      <c r="Y13" s="224"/>
      <c r="Z13" s="225"/>
    </row>
    <row r="14" spans="1:31">
      <c r="A14" s="189"/>
      <c r="B14" s="190"/>
      <c r="C14" s="190"/>
      <c r="D14" s="190"/>
      <c r="E14" s="213"/>
      <c r="F14" s="306"/>
      <c r="G14" s="307"/>
      <c r="H14" s="307"/>
      <c r="I14" s="307"/>
      <c r="J14" s="307"/>
      <c r="K14" s="307"/>
      <c r="L14" s="307"/>
      <c r="M14" s="307"/>
      <c r="N14" s="307"/>
      <c r="O14" s="307"/>
      <c r="P14" s="307"/>
      <c r="Q14" s="307"/>
      <c r="R14" s="307"/>
      <c r="S14" s="307"/>
      <c r="T14" s="307"/>
      <c r="U14" s="307"/>
      <c r="V14" s="307"/>
      <c r="W14" s="307"/>
      <c r="X14" s="307"/>
      <c r="Y14" s="307"/>
      <c r="Z14" s="308"/>
    </row>
    <row r="15" spans="1:31">
      <c r="A15" s="187" t="s">
        <v>5</v>
      </c>
      <c r="B15" s="188"/>
      <c r="C15" s="188"/>
      <c r="D15" s="188"/>
      <c r="E15" s="191"/>
      <c r="F15" s="282"/>
      <c r="G15" s="218"/>
      <c r="H15" s="218"/>
      <c r="I15" s="218"/>
      <c r="J15" s="218"/>
      <c r="K15" s="218"/>
      <c r="L15" s="218"/>
      <c r="M15" s="218"/>
      <c r="N15" s="218"/>
      <c r="O15" s="218"/>
      <c r="P15" s="218"/>
      <c r="Q15" s="218"/>
      <c r="R15" s="218"/>
      <c r="S15" s="218"/>
      <c r="T15" s="218"/>
      <c r="U15" s="218"/>
      <c r="V15" s="218"/>
      <c r="W15" s="218"/>
      <c r="X15" s="218"/>
      <c r="Y15" s="218"/>
      <c r="Z15" s="219"/>
    </row>
    <row r="16" spans="1:31">
      <c r="A16" s="192"/>
      <c r="B16" s="193"/>
      <c r="C16" s="193"/>
      <c r="D16" s="193"/>
      <c r="E16" s="194"/>
      <c r="F16" s="223"/>
      <c r="G16" s="224"/>
      <c r="H16" s="224"/>
      <c r="I16" s="224"/>
      <c r="J16" s="224"/>
      <c r="K16" s="224"/>
      <c r="L16" s="224"/>
      <c r="M16" s="224"/>
      <c r="N16" s="224"/>
      <c r="O16" s="224"/>
      <c r="P16" s="224"/>
      <c r="Q16" s="224"/>
      <c r="R16" s="224"/>
      <c r="S16" s="224"/>
      <c r="T16" s="224"/>
      <c r="U16" s="224"/>
      <c r="V16" s="224"/>
      <c r="W16" s="224"/>
      <c r="X16" s="224"/>
      <c r="Y16" s="224"/>
      <c r="Z16" s="225"/>
    </row>
    <row r="18" spans="1:26">
      <c r="A18" s="2" t="s">
        <v>11</v>
      </c>
    </row>
    <row r="19" spans="1:26">
      <c r="A19" s="1" t="s">
        <v>15</v>
      </c>
    </row>
    <row r="20" spans="1:26">
      <c r="A20" s="187" t="s">
        <v>1</v>
      </c>
      <c r="B20" s="188"/>
      <c r="C20" s="188"/>
      <c r="D20" s="188"/>
      <c r="E20" s="191"/>
      <c r="F20" s="303" t="str">
        <f>PHONETIC(F21)</f>
        <v/>
      </c>
      <c r="G20" s="304"/>
      <c r="H20" s="304"/>
      <c r="I20" s="304"/>
      <c r="J20" s="304"/>
      <c r="K20" s="304"/>
      <c r="L20" s="304"/>
      <c r="M20" s="304"/>
      <c r="N20" s="304"/>
      <c r="O20" s="304"/>
      <c r="P20" s="304"/>
      <c r="Q20" s="304"/>
      <c r="R20" s="304"/>
      <c r="S20" s="304"/>
      <c r="T20" s="304"/>
      <c r="U20" s="304"/>
      <c r="V20" s="304"/>
      <c r="W20" s="304"/>
      <c r="X20" s="304"/>
      <c r="Y20" s="304"/>
      <c r="Z20" s="305"/>
    </row>
    <row r="21" spans="1:26">
      <c r="A21" s="189" t="s">
        <v>2</v>
      </c>
      <c r="B21" s="190"/>
      <c r="C21" s="190"/>
      <c r="D21" s="190"/>
      <c r="E21" s="213"/>
      <c r="F21" s="316"/>
      <c r="G21" s="313"/>
      <c r="H21" s="313"/>
      <c r="I21" s="313"/>
      <c r="J21" s="313"/>
      <c r="K21" s="313"/>
      <c r="L21" s="313"/>
      <c r="M21" s="313"/>
      <c r="N21" s="313"/>
      <c r="O21" s="313"/>
      <c r="P21" s="313"/>
      <c r="Q21" s="313"/>
      <c r="R21" s="313"/>
      <c r="S21" s="313"/>
      <c r="T21" s="313"/>
      <c r="U21" s="313"/>
      <c r="V21" s="313"/>
      <c r="W21" s="313"/>
      <c r="X21" s="313"/>
      <c r="Y21" s="313"/>
      <c r="Z21" s="317"/>
    </row>
    <row r="22" spans="1:26">
      <c r="A22" s="192"/>
      <c r="B22" s="193"/>
      <c r="C22" s="193"/>
      <c r="D22" s="193"/>
      <c r="E22" s="194"/>
      <c r="F22" s="223"/>
      <c r="G22" s="224"/>
      <c r="H22" s="224"/>
      <c r="I22" s="224"/>
      <c r="J22" s="224"/>
      <c r="K22" s="224"/>
      <c r="L22" s="224"/>
      <c r="M22" s="224"/>
      <c r="N22" s="224"/>
      <c r="O22" s="224"/>
      <c r="P22" s="224"/>
      <c r="Q22" s="224"/>
      <c r="R22" s="224"/>
      <c r="S22" s="224"/>
      <c r="T22" s="224"/>
      <c r="U22" s="224"/>
      <c r="V22" s="224"/>
      <c r="W22" s="224"/>
      <c r="X22" s="224"/>
      <c r="Y22" s="224"/>
      <c r="Z22" s="225"/>
    </row>
    <row r="23" spans="1:26">
      <c r="A23" s="187" t="s">
        <v>3</v>
      </c>
      <c r="B23" s="188"/>
      <c r="C23" s="188"/>
      <c r="D23" s="188"/>
      <c r="E23" s="191"/>
      <c r="F23" s="3" t="s">
        <v>4</v>
      </c>
      <c r="G23" s="218"/>
      <c r="H23" s="218"/>
      <c r="I23" s="218"/>
      <c r="J23" s="4"/>
      <c r="K23" s="4"/>
      <c r="L23" s="4"/>
      <c r="M23" s="4"/>
      <c r="N23" s="4"/>
      <c r="O23" s="4"/>
      <c r="P23" s="4"/>
      <c r="Q23" s="4"/>
      <c r="R23" s="4"/>
      <c r="S23" s="4"/>
      <c r="T23" s="4"/>
      <c r="U23" s="4"/>
      <c r="V23" s="4"/>
      <c r="W23" s="4"/>
      <c r="X23" s="4"/>
      <c r="Y23" s="4"/>
      <c r="Z23" s="5"/>
    </row>
    <row r="24" spans="1:26">
      <c r="A24" s="189"/>
      <c r="B24" s="190"/>
      <c r="C24" s="190"/>
      <c r="D24" s="190"/>
      <c r="E24" s="213"/>
      <c r="F24" s="223"/>
      <c r="G24" s="224"/>
      <c r="H24" s="224"/>
      <c r="I24" s="224"/>
      <c r="J24" s="224"/>
      <c r="K24" s="224"/>
      <c r="L24" s="224"/>
      <c r="M24" s="224"/>
      <c r="N24" s="224"/>
      <c r="O24" s="224"/>
      <c r="P24" s="224"/>
      <c r="Q24" s="224"/>
      <c r="R24" s="224"/>
      <c r="S24" s="224"/>
      <c r="T24" s="224"/>
      <c r="U24" s="224"/>
      <c r="V24" s="224"/>
      <c r="W24" s="224"/>
      <c r="X24" s="224"/>
      <c r="Y24" s="224"/>
      <c r="Z24" s="225"/>
    </row>
    <row r="25" spans="1:26">
      <c r="A25" s="189"/>
      <c r="B25" s="190"/>
      <c r="C25" s="190"/>
      <c r="D25" s="190"/>
      <c r="E25" s="213"/>
      <c r="F25" s="306"/>
      <c r="G25" s="307"/>
      <c r="H25" s="307"/>
      <c r="I25" s="307"/>
      <c r="J25" s="307"/>
      <c r="K25" s="307"/>
      <c r="L25" s="307"/>
      <c r="M25" s="307"/>
      <c r="N25" s="307"/>
      <c r="O25" s="307"/>
      <c r="P25" s="307"/>
      <c r="Q25" s="307"/>
      <c r="R25" s="307"/>
      <c r="S25" s="307"/>
      <c r="T25" s="307"/>
      <c r="U25" s="307"/>
      <c r="V25" s="307"/>
      <c r="W25" s="307"/>
      <c r="X25" s="307"/>
      <c r="Y25" s="307"/>
      <c r="Z25" s="308"/>
    </row>
    <row r="26" spans="1:26">
      <c r="A26" s="187" t="s">
        <v>12</v>
      </c>
      <c r="B26" s="188"/>
      <c r="C26" s="188"/>
      <c r="D26" s="188"/>
      <c r="E26" s="191"/>
      <c r="F26" s="282"/>
      <c r="G26" s="218"/>
      <c r="H26" s="218"/>
      <c r="I26" s="218"/>
      <c r="J26" s="218"/>
      <c r="K26" s="218"/>
      <c r="L26" s="218"/>
      <c r="M26" s="219"/>
      <c r="N26" s="187" t="s">
        <v>13</v>
      </c>
      <c r="O26" s="188"/>
      <c r="P26" s="188"/>
      <c r="Q26" s="282"/>
      <c r="R26" s="218"/>
      <c r="S26" s="218"/>
      <c r="T26" s="218"/>
      <c r="U26" s="218"/>
      <c r="V26" s="218"/>
      <c r="W26" s="218"/>
      <c r="X26" s="218"/>
      <c r="Y26" s="218"/>
      <c r="Z26" s="219"/>
    </row>
    <row r="27" spans="1:26">
      <c r="A27" s="192"/>
      <c r="B27" s="193"/>
      <c r="C27" s="193"/>
      <c r="D27" s="193"/>
      <c r="E27" s="194"/>
      <c r="F27" s="223"/>
      <c r="G27" s="224"/>
      <c r="H27" s="224"/>
      <c r="I27" s="224"/>
      <c r="J27" s="224"/>
      <c r="K27" s="224"/>
      <c r="L27" s="224"/>
      <c r="M27" s="225"/>
      <c r="N27" s="192"/>
      <c r="O27" s="193"/>
      <c r="P27" s="193"/>
      <c r="Q27" s="223"/>
      <c r="R27" s="224"/>
      <c r="S27" s="224"/>
      <c r="T27" s="224"/>
      <c r="U27" s="224"/>
      <c r="V27" s="224"/>
      <c r="W27" s="224"/>
      <c r="X27" s="224"/>
      <c r="Y27" s="224"/>
      <c r="Z27" s="225"/>
    </row>
    <row r="28" spans="1:26">
      <c r="A28" s="29"/>
      <c r="B28" s="29"/>
      <c r="C28" s="29"/>
      <c r="D28" s="29"/>
      <c r="E28" s="29"/>
      <c r="F28" s="29"/>
      <c r="G28" s="29"/>
      <c r="H28" s="29"/>
      <c r="I28" s="29"/>
      <c r="J28" s="29"/>
      <c r="K28" s="29"/>
      <c r="L28" s="29"/>
      <c r="M28" s="29"/>
      <c r="N28" s="29"/>
      <c r="O28" s="29"/>
      <c r="P28" s="29"/>
      <c r="Q28" s="29"/>
      <c r="R28" s="29"/>
      <c r="S28" s="29"/>
      <c r="T28" s="29"/>
      <c r="U28" s="29"/>
      <c r="V28" s="29"/>
      <c r="W28" s="29"/>
      <c r="X28" s="29"/>
      <c r="Y28" s="29"/>
      <c r="Z28" s="29"/>
    </row>
    <row r="29" spans="1:26">
      <c r="A29" s="1" t="s">
        <v>14</v>
      </c>
    </row>
    <row r="30" spans="1:26">
      <c r="A30" s="187" t="s">
        <v>1</v>
      </c>
      <c r="B30" s="188"/>
      <c r="C30" s="188"/>
      <c r="D30" s="188"/>
      <c r="E30" s="191"/>
      <c r="F30" s="303" t="str">
        <f>PHONETIC(F31)</f>
        <v/>
      </c>
      <c r="G30" s="304"/>
      <c r="H30" s="304"/>
      <c r="I30" s="304"/>
      <c r="J30" s="304"/>
      <c r="K30" s="304"/>
      <c r="L30" s="304"/>
      <c r="M30" s="304"/>
      <c r="N30" s="304"/>
      <c r="O30" s="304"/>
      <c r="P30" s="304"/>
      <c r="Q30" s="304"/>
      <c r="R30" s="304"/>
      <c r="S30" s="304"/>
      <c r="T30" s="304"/>
      <c r="U30" s="304"/>
      <c r="V30" s="304"/>
      <c r="W30" s="304"/>
      <c r="X30" s="304"/>
      <c r="Y30" s="304"/>
      <c r="Z30" s="305"/>
    </row>
    <row r="31" spans="1:26">
      <c r="A31" s="189" t="s">
        <v>2</v>
      </c>
      <c r="B31" s="190"/>
      <c r="C31" s="190"/>
      <c r="D31" s="190"/>
      <c r="E31" s="213"/>
      <c r="F31" s="309"/>
      <c r="G31" s="310"/>
      <c r="H31" s="310"/>
      <c r="I31" s="310"/>
      <c r="J31" s="310"/>
      <c r="K31" s="310"/>
      <c r="L31" s="310"/>
      <c r="M31" s="310"/>
      <c r="N31" s="310"/>
      <c r="O31" s="310"/>
      <c r="P31" s="310"/>
      <c r="Q31" s="310"/>
      <c r="R31" s="310"/>
      <c r="S31" s="310"/>
      <c r="T31" s="310"/>
      <c r="U31" s="310"/>
      <c r="V31" s="310"/>
      <c r="W31" s="310"/>
      <c r="X31" s="310"/>
      <c r="Y31" s="310"/>
      <c r="Z31" s="311"/>
    </row>
    <row r="32" spans="1:26">
      <c r="A32" s="192"/>
      <c r="B32" s="193"/>
      <c r="C32" s="193"/>
      <c r="D32" s="193"/>
      <c r="E32" s="194"/>
      <c r="F32" s="312"/>
      <c r="G32" s="313"/>
      <c r="H32" s="313"/>
      <c r="I32" s="313"/>
      <c r="J32" s="314"/>
      <c r="K32" s="314"/>
      <c r="L32" s="314"/>
      <c r="M32" s="314"/>
      <c r="N32" s="314"/>
      <c r="O32" s="314"/>
      <c r="P32" s="314"/>
      <c r="Q32" s="314"/>
      <c r="R32" s="314"/>
      <c r="S32" s="314"/>
      <c r="T32" s="314"/>
      <c r="U32" s="314"/>
      <c r="V32" s="314"/>
      <c r="W32" s="314"/>
      <c r="X32" s="314"/>
      <c r="Y32" s="314"/>
      <c r="Z32" s="315"/>
    </row>
    <row r="33" spans="1:31">
      <c r="A33" s="187" t="s">
        <v>3</v>
      </c>
      <c r="B33" s="188"/>
      <c r="C33" s="188"/>
      <c r="D33" s="188"/>
      <c r="E33" s="191"/>
      <c r="F33" s="3" t="s">
        <v>4</v>
      </c>
      <c r="G33" s="218"/>
      <c r="H33" s="218"/>
      <c r="I33" s="218"/>
      <c r="J33" s="4"/>
      <c r="K33" s="4"/>
      <c r="L33" s="4"/>
      <c r="M33" s="4"/>
      <c r="N33" s="4"/>
      <c r="O33" s="4"/>
      <c r="P33" s="4"/>
      <c r="Q33" s="4"/>
      <c r="R33" s="4"/>
      <c r="S33" s="4"/>
      <c r="T33" s="4"/>
      <c r="U33" s="4"/>
      <c r="V33" s="4"/>
      <c r="W33" s="4"/>
      <c r="X33" s="4"/>
      <c r="Y33" s="4"/>
      <c r="Z33" s="5"/>
    </row>
    <row r="34" spans="1:31">
      <c r="A34" s="189"/>
      <c r="B34" s="190"/>
      <c r="C34" s="190"/>
      <c r="D34" s="190"/>
      <c r="E34" s="213"/>
      <c r="F34" s="223"/>
      <c r="G34" s="224"/>
      <c r="H34" s="224"/>
      <c r="I34" s="224"/>
      <c r="J34" s="224"/>
      <c r="K34" s="224"/>
      <c r="L34" s="224"/>
      <c r="M34" s="224"/>
      <c r="N34" s="224"/>
      <c r="O34" s="224"/>
      <c r="P34" s="224"/>
      <c r="Q34" s="224"/>
      <c r="R34" s="224"/>
      <c r="S34" s="224"/>
      <c r="T34" s="224"/>
      <c r="U34" s="224"/>
      <c r="V34" s="224"/>
      <c r="W34" s="224"/>
      <c r="X34" s="224"/>
      <c r="Y34" s="224"/>
      <c r="Z34" s="225"/>
    </row>
    <row r="35" spans="1:31">
      <c r="A35" s="189"/>
      <c r="B35" s="190"/>
      <c r="C35" s="190"/>
      <c r="D35" s="190"/>
      <c r="E35" s="213"/>
      <c r="F35" s="306"/>
      <c r="G35" s="307"/>
      <c r="H35" s="307"/>
      <c r="I35" s="307"/>
      <c r="J35" s="307"/>
      <c r="K35" s="307"/>
      <c r="L35" s="307"/>
      <c r="M35" s="307"/>
      <c r="N35" s="307"/>
      <c r="O35" s="307"/>
      <c r="P35" s="307"/>
      <c r="Q35" s="307"/>
      <c r="R35" s="307"/>
      <c r="S35" s="307"/>
      <c r="T35" s="307"/>
      <c r="U35" s="307"/>
      <c r="V35" s="307"/>
      <c r="W35" s="307"/>
      <c r="X35" s="307"/>
      <c r="Y35" s="307"/>
      <c r="Z35" s="308"/>
      <c r="AE35" s="12"/>
    </row>
    <row r="36" spans="1:31">
      <c r="A36" s="187" t="s">
        <v>12</v>
      </c>
      <c r="B36" s="188"/>
      <c r="C36" s="188"/>
      <c r="D36" s="188"/>
      <c r="E36" s="191"/>
      <c r="F36" s="282"/>
      <c r="G36" s="218"/>
      <c r="H36" s="218"/>
      <c r="I36" s="218"/>
      <c r="J36" s="218"/>
      <c r="K36" s="218"/>
      <c r="L36" s="218"/>
      <c r="M36" s="219"/>
      <c r="N36" s="187" t="s">
        <v>13</v>
      </c>
      <c r="O36" s="188"/>
      <c r="P36" s="188"/>
      <c r="Q36" s="282"/>
      <c r="R36" s="218"/>
      <c r="S36" s="218"/>
      <c r="T36" s="218"/>
      <c r="U36" s="218"/>
      <c r="V36" s="218"/>
      <c r="W36" s="218"/>
      <c r="X36" s="218"/>
      <c r="Y36" s="218"/>
      <c r="Z36" s="219"/>
    </row>
    <row r="37" spans="1:31">
      <c r="A37" s="192"/>
      <c r="B37" s="193"/>
      <c r="C37" s="193"/>
      <c r="D37" s="193"/>
      <c r="E37" s="194"/>
      <c r="F37" s="223"/>
      <c r="G37" s="224"/>
      <c r="H37" s="224"/>
      <c r="I37" s="224"/>
      <c r="J37" s="224"/>
      <c r="K37" s="224"/>
      <c r="L37" s="224"/>
      <c r="M37" s="225"/>
      <c r="N37" s="192"/>
      <c r="O37" s="193"/>
      <c r="P37" s="193"/>
      <c r="Q37" s="223"/>
      <c r="R37" s="224"/>
      <c r="S37" s="224"/>
      <c r="T37" s="224"/>
      <c r="U37" s="224"/>
      <c r="V37" s="224"/>
      <c r="W37" s="224"/>
      <c r="X37" s="224"/>
      <c r="Y37" s="224"/>
      <c r="Z37" s="225"/>
    </row>
    <row r="39" spans="1:31">
      <c r="A39" s="2" t="s">
        <v>58</v>
      </c>
    </row>
    <row r="40" spans="1:31">
      <c r="A40" s="187" t="s">
        <v>6</v>
      </c>
      <c r="B40" s="188"/>
      <c r="C40" s="188"/>
      <c r="D40" s="188"/>
      <c r="E40" s="191"/>
      <c r="F40" s="187" t="s">
        <v>7</v>
      </c>
      <c r="G40" s="188"/>
      <c r="H40" s="215"/>
      <c r="I40" s="215"/>
      <c r="J40" s="215"/>
      <c r="K40" s="188" t="s">
        <v>8</v>
      </c>
      <c r="L40" s="215"/>
      <c r="M40" s="215"/>
      <c r="N40" s="188" t="s">
        <v>9</v>
      </c>
      <c r="O40" s="117" t="s">
        <v>16</v>
      </c>
      <c r="P40" s="117"/>
      <c r="Q40" s="117"/>
      <c r="R40" s="117"/>
      <c r="S40" s="117"/>
      <c r="T40" s="117"/>
      <c r="U40" s="117"/>
      <c r="V40" s="117"/>
      <c r="W40" s="117"/>
      <c r="X40" s="117"/>
      <c r="Y40" s="117"/>
      <c r="Z40" s="118"/>
    </row>
    <row r="41" spans="1:31">
      <c r="A41" s="192"/>
      <c r="B41" s="193"/>
      <c r="C41" s="193"/>
      <c r="D41" s="193"/>
      <c r="E41" s="194"/>
      <c r="F41" s="192"/>
      <c r="G41" s="193"/>
      <c r="H41" s="216"/>
      <c r="I41" s="216"/>
      <c r="J41" s="216"/>
      <c r="K41" s="193"/>
      <c r="L41" s="216"/>
      <c r="M41" s="216"/>
      <c r="N41" s="193"/>
      <c r="O41" s="123"/>
      <c r="P41" s="123"/>
      <c r="Q41" s="123"/>
      <c r="R41" s="123"/>
      <c r="S41" s="123"/>
      <c r="T41" s="123"/>
      <c r="U41" s="123"/>
      <c r="V41" s="123"/>
      <c r="W41" s="123"/>
      <c r="X41" s="123"/>
      <c r="Y41" s="123"/>
      <c r="Z41" s="124"/>
    </row>
    <row r="42" spans="1:31">
      <c r="A42" s="214" t="s">
        <v>38</v>
      </c>
      <c r="B42" s="188"/>
      <c r="C42" s="188"/>
      <c r="D42" s="188"/>
      <c r="E42" s="191"/>
      <c r="F42" s="187" t="s">
        <v>7</v>
      </c>
      <c r="G42" s="188"/>
      <c r="H42" s="215"/>
      <c r="I42" s="215"/>
      <c r="J42" s="215"/>
      <c r="K42" s="188" t="s">
        <v>8</v>
      </c>
      <c r="L42" s="215"/>
      <c r="M42" s="215"/>
      <c r="N42" s="188" t="s">
        <v>9</v>
      </c>
      <c r="O42" s="117" t="s">
        <v>95</v>
      </c>
      <c r="P42" s="117"/>
      <c r="Q42" s="117"/>
      <c r="R42" s="117"/>
      <c r="S42" s="117"/>
      <c r="T42" s="117"/>
      <c r="U42" s="117"/>
      <c r="V42" s="117"/>
      <c r="W42" s="117"/>
      <c r="X42" s="117"/>
      <c r="Y42" s="117"/>
      <c r="Z42" s="118"/>
    </row>
    <row r="43" spans="1:31">
      <c r="A43" s="192"/>
      <c r="B43" s="193"/>
      <c r="C43" s="193"/>
      <c r="D43" s="193"/>
      <c r="E43" s="194"/>
      <c r="F43" s="192"/>
      <c r="G43" s="193"/>
      <c r="H43" s="216"/>
      <c r="I43" s="216"/>
      <c r="J43" s="216"/>
      <c r="K43" s="193"/>
      <c r="L43" s="216"/>
      <c r="M43" s="216"/>
      <c r="N43" s="193"/>
      <c r="O43" s="123"/>
      <c r="P43" s="123"/>
      <c r="Q43" s="123"/>
      <c r="R43" s="123"/>
      <c r="S43" s="123"/>
      <c r="T43" s="123"/>
      <c r="U43" s="123"/>
      <c r="V43" s="123"/>
      <c r="W43" s="123"/>
      <c r="X43" s="123"/>
      <c r="Y43" s="123"/>
      <c r="Z43" s="124"/>
    </row>
    <row r="44" spans="1:31">
      <c r="A44" s="187" t="s">
        <v>17</v>
      </c>
      <c r="B44" s="188"/>
      <c r="C44" s="188"/>
      <c r="D44" s="188"/>
      <c r="E44" s="191"/>
      <c r="F44" s="217"/>
      <c r="G44" s="218"/>
      <c r="H44" s="218"/>
      <c r="I44" s="218"/>
      <c r="J44" s="218"/>
      <c r="K44" s="218"/>
      <c r="L44" s="218"/>
      <c r="M44" s="218"/>
      <c r="N44" s="218"/>
      <c r="O44" s="218"/>
      <c r="P44" s="218"/>
      <c r="Q44" s="218"/>
      <c r="R44" s="218"/>
      <c r="S44" s="218"/>
      <c r="T44" s="218"/>
      <c r="U44" s="218"/>
      <c r="V44" s="218"/>
      <c r="W44" s="218"/>
      <c r="X44" s="218"/>
      <c r="Y44" s="218"/>
      <c r="Z44" s="219"/>
    </row>
    <row r="45" spans="1:31">
      <c r="A45" s="189"/>
      <c r="B45" s="190"/>
      <c r="C45" s="190"/>
      <c r="D45" s="190"/>
      <c r="E45" s="213"/>
      <c r="F45" s="220"/>
      <c r="G45" s="221"/>
      <c r="H45" s="221"/>
      <c r="I45" s="221"/>
      <c r="J45" s="221"/>
      <c r="K45" s="221"/>
      <c r="L45" s="221"/>
      <c r="M45" s="221"/>
      <c r="N45" s="221"/>
      <c r="O45" s="221"/>
      <c r="P45" s="221"/>
      <c r="Q45" s="221"/>
      <c r="R45" s="221"/>
      <c r="S45" s="221"/>
      <c r="T45" s="221"/>
      <c r="U45" s="221"/>
      <c r="V45" s="221"/>
      <c r="W45" s="221"/>
      <c r="X45" s="221"/>
      <c r="Y45" s="221"/>
      <c r="Z45" s="222"/>
    </row>
    <row r="46" spans="1:31">
      <c r="A46" s="189"/>
      <c r="B46" s="190"/>
      <c r="C46" s="190"/>
      <c r="D46" s="190"/>
      <c r="E46" s="213"/>
      <c r="F46" s="220"/>
      <c r="G46" s="221"/>
      <c r="H46" s="221"/>
      <c r="I46" s="221"/>
      <c r="J46" s="221"/>
      <c r="K46" s="221"/>
      <c r="L46" s="221"/>
      <c r="M46" s="221"/>
      <c r="N46" s="221"/>
      <c r="O46" s="221"/>
      <c r="P46" s="221"/>
      <c r="Q46" s="221"/>
      <c r="R46" s="221"/>
      <c r="S46" s="221"/>
      <c r="T46" s="221"/>
      <c r="U46" s="221"/>
      <c r="V46" s="221"/>
      <c r="W46" s="221"/>
      <c r="X46" s="221"/>
      <c r="Y46" s="221"/>
      <c r="Z46" s="222"/>
    </row>
    <row r="47" spans="1:31">
      <c r="A47" s="192"/>
      <c r="B47" s="193"/>
      <c r="C47" s="193"/>
      <c r="D47" s="193"/>
      <c r="E47" s="194"/>
      <c r="F47" s="223"/>
      <c r="G47" s="224"/>
      <c r="H47" s="224"/>
      <c r="I47" s="224"/>
      <c r="J47" s="224"/>
      <c r="K47" s="224"/>
      <c r="L47" s="224"/>
      <c r="M47" s="224"/>
      <c r="N47" s="224"/>
      <c r="O47" s="224"/>
      <c r="P47" s="224"/>
      <c r="Q47" s="224"/>
      <c r="R47" s="224"/>
      <c r="S47" s="224"/>
      <c r="T47" s="224"/>
      <c r="U47" s="224"/>
      <c r="V47" s="224"/>
      <c r="W47" s="224"/>
      <c r="X47" s="224"/>
      <c r="Y47" s="224"/>
      <c r="Z47" s="225"/>
    </row>
    <row r="48" spans="1:31" ht="13.15" customHeight="1">
      <c r="A48" s="229" t="s">
        <v>98</v>
      </c>
      <c r="B48" s="230"/>
      <c r="C48" s="230"/>
      <c r="D48" s="230"/>
      <c r="E48" s="231"/>
      <c r="F48" s="187" t="s">
        <v>35</v>
      </c>
      <c r="G48" s="188"/>
      <c r="H48" s="215"/>
      <c r="I48" s="215"/>
      <c r="J48" s="215"/>
      <c r="K48" s="188" t="s">
        <v>109</v>
      </c>
      <c r="L48" s="215"/>
      <c r="M48" s="215"/>
      <c r="N48" s="215"/>
      <c r="O48" s="188" t="s">
        <v>110</v>
      </c>
      <c r="P48" s="188" t="s">
        <v>111</v>
      </c>
      <c r="Q48" s="215"/>
      <c r="R48" s="215"/>
      <c r="S48" s="215"/>
      <c r="T48" s="188" t="s">
        <v>109</v>
      </c>
      <c r="U48" s="215"/>
      <c r="V48" s="215"/>
      <c r="W48" s="215"/>
      <c r="X48" s="188" t="s">
        <v>110</v>
      </c>
      <c r="Y48" s="4"/>
      <c r="Z48" s="5"/>
    </row>
    <row r="49" spans="1:26">
      <c r="A49" s="283"/>
      <c r="B49" s="284"/>
      <c r="C49" s="284"/>
      <c r="D49" s="284"/>
      <c r="E49" s="285"/>
      <c r="F49" s="189"/>
      <c r="G49" s="190"/>
      <c r="H49" s="320"/>
      <c r="I49" s="320"/>
      <c r="J49" s="320"/>
      <c r="K49" s="190"/>
      <c r="L49" s="320"/>
      <c r="M49" s="320"/>
      <c r="N49" s="320"/>
      <c r="O49" s="190"/>
      <c r="P49" s="190"/>
      <c r="Q49" s="320"/>
      <c r="R49" s="320"/>
      <c r="S49" s="320"/>
      <c r="T49" s="190"/>
      <c r="U49" s="320"/>
      <c r="V49" s="320"/>
      <c r="W49" s="320"/>
      <c r="X49" s="190"/>
      <c r="Z49" s="6"/>
    </row>
    <row r="50" spans="1:26" ht="13.15" customHeight="1">
      <c r="A50" s="283"/>
      <c r="B50" s="284"/>
      <c r="C50" s="284"/>
      <c r="D50" s="284"/>
      <c r="E50" s="285"/>
      <c r="F50" s="22" t="s">
        <v>113</v>
      </c>
      <c r="I50" s="23"/>
      <c r="J50" s="23"/>
      <c r="K50" s="23"/>
      <c r="P50" s="1" t="s">
        <v>114</v>
      </c>
      <c r="Q50" s="24"/>
      <c r="R50" s="24"/>
      <c r="S50" s="23"/>
      <c r="T50" s="23"/>
      <c r="U50" s="23"/>
      <c r="V50" s="23"/>
      <c r="W50" s="46"/>
      <c r="X50" s="46"/>
      <c r="Z50" s="6"/>
    </row>
    <row r="51" spans="1:26">
      <c r="A51" s="283"/>
      <c r="B51" s="284"/>
      <c r="C51" s="284"/>
      <c r="D51" s="284"/>
      <c r="E51" s="285"/>
      <c r="F51" s="22"/>
      <c r="G51" s="120" t="s">
        <v>99</v>
      </c>
      <c r="H51" s="120"/>
      <c r="I51" s="227"/>
      <c r="J51" s="227"/>
      <c r="K51" s="227"/>
      <c r="L51" s="1" t="s">
        <v>105</v>
      </c>
      <c r="M51" s="318" t="str">
        <f>IF(I51="","",I51/$I$56)</f>
        <v/>
      </c>
      <c r="N51" s="318"/>
      <c r="P51" s="25"/>
      <c r="Q51" s="120" t="s">
        <v>106</v>
      </c>
      <c r="R51" s="120"/>
      <c r="S51" s="227"/>
      <c r="T51" s="227"/>
      <c r="U51" s="227"/>
      <c r="V51" s="24" t="s">
        <v>105</v>
      </c>
      <c r="W51" s="318" t="str">
        <f>IF(S51="","",S51/$S$53)</f>
        <v/>
      </c>
      <c r="X51" s="318"/>
      <c r="Z51" s="6"/>
    </row>
    <row r="52" spans="1:26">
      <c r="A52" s="283"/>
      <c r="B52" s="284"/>
      <c r="C52" s="284"/>
      <c r="D52" s="284"/>
      <c r="E52" s="285"/>
      <c r="F52" s="28"/>
      <c r="G52" s="120" t="s">
        <v>100</v>
      </c>
      <c r="H52" s="120"/>
      <c r="I52" s="227"/>
      <c r="J52" s="227"/>
      <c r="K52" s="227"/>
      <c r="L52" s="1" t="s">
        <v>105</v>
      </c>
      <c r="M52" s="318" t="str">
        <f t="shared" ref="M52:M55" si="0">IF(I52="","",I52/$I$56)</f>
        <v/>
      </c>
      <c r="N52" s="318"/>
      <c r="P52" s="25"/>
      <c r="Q52" s="120" t="s">
        <v>107</v>
      </c>
      <c r="R52" s="120"/>
      <c r="S52" s="227"/>
      <c r="T52" s="227"/>
      <c r="U52" s="227"/>
      <c r="V52" s="24" t="s">
        <v>105</v>
      </c>
      <c r="W52" s="318" t="str">
        <f>IF(S52="","",S52/$S$53)</f>
        <v/>
      </c>
      <c r="X52" s="318"/>
      <c r="Z52" s="6"/>
    </row>
    <row r="53" spans="1:26">
      <c r="A53" s="283"/>
      <c r="B53" s="284"/>
      <c r="C53" s="284"/>
      <c r="D53" s="284"/>
      <c r="E53" s="285"/>
      <c r="F53" s="28"/>
      <c r="G53" s="120" t="s">
        <v>101</v>
      </c>
      <c r="H53" s="120"/>
      <c r="I53" s="227"/>
      <c r="J53" s="227"/>
      <c r="K53" s="227"/>
      <c r="L53" s="1" t="s">
        <v>105</v>
      </c>
      <c r="M53" s="318" t="str">
        <f t="shared" si="0"/>
        <v/>
      </c>
      <c r="N53" s="318"/>
      <c r="P53" s="25"/>
      <c r="Q53" s="120" t="s">
        <v>104</v>
      </c>
      <c r="R53" s="120"/>
      <c r="S53" s="226">
        <f>SUM(S51:U52)</f>
        <v>0</v>
      </c>
      <c r="T53" s="226"/>
      <c r="U53" s="226"/>
      <c r="V53" s="26" t="s">
        <v>112</v>
      </c>
      <c r="W53" s="45"/>
      <c r="X53" s="45"/>
      <c r="Z53" s="6"/>
    </row>
    <row r="54" spans="1:26" ht="13.15" customHeight="1">
      <c r="A54" s="283"/>
      <c r="B54" s="284"/>
      <c r="C54" s="284"/>
      <c r="D54" s="284"/>
      <c r="E54" s="285"/>
      <c r="F54" s="28"/>
      <c r="G54" s="120" t="s">
        <v>102</v>
      </c>
      <c r="H54" s="120"/>
      <c r="I54" s="227"/>
      <c r="J54" s="227"/>
      <c r="K54" s="227"/>
      <c r="L54" s="1" t="s">
        <v>105</v>
      </c>
      <c r="M54" s="318" t="str">
        <f t="shared" si="0"/>
        <v/>
      </c>
      <c r="N54" s="318"/>
      <c r="P54" s="25"/>
      <c r="Q54" s="120"/>
      <c r="R54" s="120"/>
      <c r="S54" s="322"/>
      <c r="T54" s="322"/>
      <c r="U54" s="322"/>
      <c r="V54" s="30"/>
      <c r="W54" s="45"/>
      <c r="X54" s="45"/>
      <c r="Z54" s="6"/>
    </row>
    <row r="55" spans="1:26">
      <c r="A55" s="283"/>
      <c r="B55" s="284"/>
      <c r="C55" s="284"/>
      <c r="D55" s="284"/>
      <c r="E55" s="285"/>
      <c r="F55" s="28"/>
      <c r="G55" s="120" t="s">
        <v>103</v>
      </c>
      <c r="H55" s="120"/>
      <c r="I55" s="227"/>
      <c r="J55" s="227"/>
      <c r="K55" s="227"/>
      <c r="L55" s="1" t="s">
        <v>105</v>
      </c>
      <c r="M55" s="318" t="str">
        <f t="shared" si="0"/>
        <v/>
      </c>
      <c r="N55" s="318"/>
      <c r="P55" s="190" t="s">
        <v>108</v>
      </c>
      <c r="Q55" s="190"/>
      <c r="R55" s="190"/>
      <c r="S55" s="321">
        <f>I56-S53</f>
        <v>0</v>
      </c>
      <c r="T55" s="321"/>
      <c r="U55" s="321"/>
      <c r="V55" s="30" t="s">
        <v>105</v>
      </c>
      <c r="W55" s="45"/>
      <c r="X55" s="45"/>
      <c r="Z55" s="6"/>
    </row>
    <row r="56" spans="1:26">
      <c r="A56" s="283"/>
      <c r="B56" s="284"/>
      <c r="C56" s="284"/>
      <c r="D56" s="284"/>
      <c r="E56" s="285"/>
      <c r="F56" s="28"/>
      <c r="G56" s="120" t="s">
        <v>104</v>
      </c>
      <c r="H56" s="120"/>
      <c r="I56" s="226">
        <f>SUM(I51:K55)</f>
        <v>0</v>
      </c>
      <c r="J56" s="226"/>
      <c r="K56" s="226"/>
      <c r="L56" s="1" t="s">
        <v>105</v>
      </c>
      <c r="M56" s="45"/>
      <c r="N56" s="45"/>
      <c r="P56" s="25"/>
      <c r="Q56" s="120"/>
      <c r="R56" s="120"/>
      <c r="V56" s="30"/>
      <c r="W56" s="45"/>
      <c r="X56" s="45"/>
      <c r="Z56" s="6"/>
    </row>
    <row r="57" spans="1:26" ht="13.15" customHeight="1">
      <c r="A57" s="229" t="s">
        <v>115</v>
      </c>
      <c r="B57" s="230"/>
      <c r="C57" s="230"/>
      <c r="D57" s="230"/>
      <c r="E57" s="231"/>
      <c r="F57" s="187" t="s">
        <v>35</v>
      </c>
      <c r="G57" s="188"/>
      <c r="H57" s="215"/>
      <c r="I57" s="215"/>
      <c r="J57" s="215"/>
      <c r="K57" s="188" t="s">
        <v>8</v>
      </c>
      <c r="L57" s="215"/>
      <c r="M57" s="215"/>
      <c r="N57" s="215"/>
      <c r="O57" s="188" t="s">
        <v>83</v>
      </c>
      <c r="P57" s="188" t="s">
        <v>111</v>
      </c>
      <c r="Q57" s="215"/>
      <c r="R57" s="215"/>
      <c r="S57" s="215"/>
      <c r="T57" s="188" t="s">
        <v>8</v>
      </c>
      <c r="U57" s="215"/>
      <c r="V57" s="215"/>
      <c r="W57" s="215"/>
      <c r="X57" s="188" t="s">
        <v>110</v>
      </c>
      <c r="Y57" s="4"/>
      <c r="Z57" s="5"/>
    </row>
    <row r="58" spans="1:26">
      <c r="A58" s="283"/>
      <c r="B58" s="284"/>
      <c r="C58" s="284"/>
      <c r="D58" s="284"/>
      <c r="E58" s="285"/>
      <c r="F58" s="189"/>
      <c r="G58" s="190"/>
      <c r="H58" s="320"/>
      <c r="I58" s="320"/>
      <c r="J58" s="320"/>
      <c r="K58" s="190"/>
      <c r="L58" s="320"/>
      <c r="M58" s="320"/>
      <c r="N58" s="320"/>
      <c r="O58" s="190"/>
      <c r="P58" s="190"/>
      <c r="Q58" s="320"/>
      <c r="R58" s="320"/>
      <c r="S58" s="320"/>
      <c r="T58" s="190"/>
      <c r="U58" s="320"/>
      <c r="V58" s="320"/>
      <c r="W58" s="320"/>
      <c r="X58" s="190"/>
      <c r="Z58" s="6"/>
    </row>
    <row r="59" spans="1:26" ht="13.15" customHeight="1">
      <c r="A59" s="283"/>
      <c r="B59" s="284"/>
      <c r="C59" s="284"/>
      <c r="D59" s="284"/>
      <c r="E59" s="285"/>
      <c r="F59" s="22" t="s">
        <v>113</v>
      </c>
      <c r="I59" s="23"/>
      <c r="J59" s="23"/>
      <c r="K59" s="23"/>
      <c r="P59" s="1" t="s">
        <v>114</v>
      </c>
      <c r="Q59" s="24"/>
      <c r="R59" s="24"/>
      <c r="S59" s="23"/>
      <c r="T59" s="23"/>
      <c r="U59" s="23"/>
      <c r="V59" s="23"/>
      <c r="W59" s="23"/>
      <c r="X59" s="23"/>
      <c r="Z59" s="6"/>
    </row>
    <row r="60" spans="1:26">
      <c r="A60" s="283"/>
      <c r="B60" s="284"/>
      <c r="C60" s="284"/>
      <c r="D60" s="284"/>
      <c r="E60" s="285"/>
      <c r="F60" s="22"/>
      <c r="G60" s="120" t="s">
        <v>99</v>
      </c>
      <c r="H60" s="120"/>
      <c r="I60" s="227"/>
      <c r="J60" s="227"/>
      <c r="K60" s="227"/>
      <c r="L60" s="1" t="s">
        <v>105</v>
      </c>
      <c r="M60" s="318" t="str">
        <f>IF(I60="","",I60/$I$65)</f>
        <v/>
      </c>
      <c r="N60" s="318"/>
      <c r="P60" s="25"/>
      <c r="Q60" s="120" t="s">
        <v>106</v>
      </c>
      <c r="R60" s="120"/>
      <c r="S60" s="227"/>
      <c r="T60" s="227"/>
      <c r="U60" s="227"/>
      <c r="V60" s="24" t="s">
        <v>105</v>
      </c>
      <c r="W60" s="318" t="str">
        <f>IF(S60="","",S60/$S$62)</f>
        <v/>
      </c>
      <c r="X60" s="318"/>
      <c r="Z60" s="6"/>
    </row>
    <row r="61" spans="1:26">
      <c r="A61" s="283"/>
      <c r="B61" s="284"/>
      <c r="C61" s="284"/>
      <c r="D61" s="284"/>
      <c r="E61" s="285"/>
      <c r="F61" s="28"/>
      <c r="G61" s="120" t="s">
        <v>100</v>
      </c>
      <c r="H61" s="120"/>
      <c r="I61" s="227"/>
      <c r="J61" s="227"/>
      <c r="K61" s="227"/>
      <c r="L61" s="1" t="s">
        <v>105</v>
      </c>
      <c r="M61" s="318" t="str">
        <f t="shared" ref="M61:M64" si="1">IF(I61="","",I61/$I$65)</f>
        <v/>
      </c>
      <c r="N61" s="318"/>
      <c r="P61" s="25"/>
      <c r="Q61" s="120" t="s">
        <v>107</v>
      </c>
      <c r="R61" s="120"/>
      <c r="S61" s="227"/>
      <c r="T61" s="227"/>
      <c r="U61" s="227"/>
      <c r="V61" s="24" t="s">
        <v>105</v>
      </c>
      <c r="W61" s="318" t="str">
        <f>IF(S61="","",S61/$S$62)</f>
        <v/>
      </c>
      <c r="X61" s="318"/>
      <c r="Z61" s="6"/>
    </row>
    <row r="62" spans="1:26">
      <c r="A62" s="283"/>
      <c r="B62" s="284"/>
      <c r="C62" s="284"/>
      <c r="D62" s="284"/>
      <c r="E62" s="285"/>
      <c r="F62" s="28"/>
      <c r="G62" s="120" t="s">
        <v>101</v>
      </c>
      <c r="H62" s="120"/>
      <c r="I62" s="227"/>
      <c r="J62" s="227"/>
      <c r="K62" s="227"/>
      <c r="L62" s="1" t="s">
        <v>105</v>
      </c>
      <c r="M62" s="318" t="str">
        <f t="shared" si="1"/>
        <v/>
      </c>
      <c r="N62" s="318"/>
      <c r="P62" s="25"/>
      <c r="Q62" s="120" t="s">
        <v>104</v>
      </c>
      <c r="R62" s="120"/>
      <c r="S62" s="226">
        <f>SUM(S60:U61)</f>
        <v>0</v>
      </c>
      <c r="T62" s="226"/>
      <c r="U62" s="226"/>
      <c r="V62" s="30"/>
      <c r="W62" s="45"/>
      <c r="X62" s="45"/>
      <c r="Z62" s="6"/>
    </row>
    <row r="63" spans="1:26" ht="13.15" customHeight="1">
      <c r="A63" s="283"/>
      <c r="B63" s="284"/>
      <c r="C63" s="284"/>
      <c r="D63" s="284"/>
      <c r="E63" s="285"/>
      <c r="F63" s="28"/>
      <c r="G63" s="120" t="s">
        <v>102</v>
      </c>
      <c r="H63" s="120"/>
      <c r="I63" s="227"/>
      <c r="J63" s="227"/>
      <c r="K63" s="227"/>
      <c r="L63" s="1" t="s">
        <v>105</v>
      </c>
      <c r="M63" s="318" t="str">
        <f t="shared" si="1"/>
        <v/>
      </c>
      <c r="N63" s="318"/>
      <c r="P63" s="25"/>
      <c r="Q63" s="120"/>
      <c r="R63" s="120"/>
      <c r="S63" s="319"/>
      <c r="T63" s="319"/>
      <c r="U63" s="319"/>
      <c r="V63" s="30"/>
      <c r="W63" s="45"/>
      <c r="X63" s="45"/>
      <c r="Z63" s="6"/>
    </row>
    <row r="64" spans="1:26">
      <c r="A64" s="283"/>
      <c r="B64" s="284"/>
      <c r="C64" s="284"/>
      <c r="D64" s="284"/>
      <c r="E64" s="285"/>
      <c r="F64" s="28"/>
      <c r="G64" s="120" t="s">
        <v>103</v>
      </c>
      <c r="H64" s="120"/>
      <c r="I64" s="227"/>
      <c r="J64" s="227"/>
      <c r="K64" s="227"/>
      <c r="L64" s="1" t="s">
        <v>105</v>
      </c>
      <c r="M64" s="318" t="str">
        <f t="shared" si="1"/>
        <v/>
      </c>
      <c r="N64" s="318"/>
      <c r="P64" s="190" t="s">
        <v>108</v>
      </c>
      <c r="Q64" s="190"/>
      <c r="R64" s="190"/>
      <c r="S64" s="321">
        <f>I65-S62</f>
        <v>0</v>
      </c>
      <c r="T64" s="321"/>
      <c r="U64" s="321"/>
      <c r="V64" s="30" t="s">
        <v>105</v>
      </c>
      <c r="W64" s="45"/>
      <c r="X64" s="45"/>
      <c r="Z64" s="6"/>
    </row>
    <row r="65" spans="1:26">
      <c r="A65" s="283"/>
      <c r="B65" s="284"/>
      <c r="C65" s="284"/>
      <c r="D65" s="284"/>
      <c r="E65" s="285"/>
      <c r="F65" s="28"/>
      <c r="G65" s="120" t="s">
        <v>104</v>
      </c>
      <c r="H65" s="120"/>
      <c r="I65" s="226">
        <f>SUM(I60:K64)</f>
        <v>0</v>
      </c>
      <c r="J65" s="226"/>
      <c r="K65" s="226"/>
      <c r="L65" s="1" t="s">
        <v>105</v>
      </c>
      <c r="M65" s="45"/>
      <c r="N65" s="45"/>
      <c r="P65" s="25"/>
      <c r="Q65" s="120"/>
      <c r="R65" s="120"/>
      <c r="V65" s="30"/>
      <c r="W65" s="45"/>
      <c r="X65" s="45"/>
      <c r="Z65" s="6"/>
    </row>
    <row r="66" spans="1:26">
      <c r="A66" s="229" t="s">
        <v>37</v>
      </c>
      <c r="B66" s="230"/>
      <c r="C66" s="230"/>
      <c r="D66" s="230"/>
      <c r="E66" s="231"/>
      <c r="F66" s="187" t="s">
        <v>31</v>
      </c>
      <c r="G66" s="188"/>
      <c r="H66" s="188"/>
      <c r="I66" s="273"/>
      <c r="J66" s="273"/>
      <c r="K66" s="273"/>
      <c r="L66" s="5"/>
      <c r="M66" s="4"/>
      <c r="N66" s="4"/>
      <c r="O66" s="4"/>
      <c r="P66" s="291"/>
      <c r="Q66" s="291"/>
      <c r="R66" s="291"/>
      <c r="S66" s="4"/>
      <c r="T66" s="4"/>
      <c r="U66" s="4"/>
      <c r="V66" s="4"/>
      <c r="W66" s="4"/>
      <c r="X66" s="4"/>
      <c r="Y66" s="4"/>
      <c r="Z66" s="5"/>
    </row>
    <row r="67" spans="1:26">
      <c r="A67" s="283"/>
      <c r="B67" s="284"/>
      <c r="C67" s="284"/>
      <c r="D67" s="284"/>
      <c r="E67" s="285"/>
      <c r="F67" s="189"/>
      <c r="G67" s="190"/>
      <c r="H67" s="190"/>
      <c r="I67" s="286"/>
      <c r="J67" s="286"/>
      <c r="K67" s="286"/>
      <c r="L67" s="6" t="s">
        <v>30</v>
      </c>
      <c r="M67" s="190" t="s">
        <v>32</v>
      </c>
      <c r="N67" s="190"/>
      <c r="O67" s="190"/>
      <c r="P67" s="227"/>
      <c r="Q67" s="227"/>
      <c r="R67" s="227"/>
      <c r="S67" s="1" t="s">
        <v>33</v>
      </c>
      <c r="Z67" s="6"/>
    </row>
    <row r="68" spans="1:26" ht="13.15" customHeight="1">
      <c r="A68" s="232"/>
      <c r="B68" s="233"/>
      <c r="C68" s="233"/>
      <c r="D68" s="233"/>
      <c r="E68" s="234"/>
      <c r="F68" s="192"/>
      <c r="G68" s="193"/>
      <c r="H68" s="193"/>
      <c r="I68" s="276"/>
      <c r="J68" s="276"/>
      <c r="K68" s="276"/>
      <c r="L68" s="7"/>
      <c r="M68" s="8"/>
      <c r="N68" s="8"/>
      <c r="O68" s="8"/>
      <c r="P68" s="292"/>
      <c r="Q68" s="292"/>
      <c r="R68" s="292"/>
      <c r="S68" s="8"/>
      <c r="T68" s="8"/>
      <c r="U68" s="8"/>
      <c r="V68" s="8"/>
      <c r="W68" s="8"/>
      <c r="X68" s="8"/>
      <c r="Y68" s="8"/>
      <c r="Z68" s="7"/>
    </row>
    <row r="69" spans="1:26">
      <c r="A69" s="187" t="s">
        <v>29</v>
      </c>
      <c r="B69" s="188"/>
      <c r="C69" s="188"/>
      <c r="D69" s="188"/>
      <c r="E69" s="191"/>
      <c r="F69" s="272"/>
      <c r="G69" s="273"/>
      <c r="H69" s="273"/>
      <c r="I69" s="273"/>
      <c r="J69" s="188" t="s">
        <v>30</v>
      </c>
      <c r="K69" s="188"/>
      <c r="L69" s="117" t="s">
        <v>50</v>
      </c>
      <c r="M69" s="117"/>
      <c r="N69" s="117"/>
      <c r="O69" s="117"/>
      <c r="P69" s="117"/>
      <c r="Q69" s="117"/>
      <c r="R69" s="117"/>
      <c r="S69" s="117"/>
      <c r="T69" s="117"/>
      <c r="U69" s="117"/>
      <c r="V69" s="117"/>
      <c r="W69" s="117"/>
      <c r="X69" s="117"/>
      <c r="Y69" s="117"/>
      <c r="Z69" s="118"/>
    </row>
    <row r="70" spans="1:26">
      <c r="A70" s="192"/>
      <c r="B70" s="193"/>
      <c r="C70" s="193"/>
      <c r="D70" s="193"/>
      <c r="E70" s="194"/>
      <c r="F70" s="275"/>
      <c r="G70" s="276"/>
      <c r="H70" s="276"/>
      <c r="I70" s="276"/>
      <c r="J70" s="193"/>
      <c r="K70" s="193"/>
      <c r="L70" s="123"/>
      <c r="M70" s="123"/>
      <c r="N70" s="123"/>
      <c r="O70" s="123"/>
      <c r="P70" s="123"/>
      <c r="Q70" s="123"/>
      <c r="R70" s="123"/>
      <c r="S70" s="123"/>
      <c r="T70" s="123"/>
      <c r="U70" s="123"/>
      <c r="V70" s="123"/>
      <c r="W70" s="123"/>
      <c r="X70" s="123"/>
      <c r="Y70" s="123"/>
      <c r="Z70" s="124"/>
    </row>
    <row r="71" spans="1:26">
      <c r="A71" s="9"/>
      <c r="B71" s="9"/>
      <c r="C71" s="9"/>
      <c r="D71" s="9"/>
      <c r="E71" s="9"/>
    </row>
    <row r="72" spans="1:26">
      <c r="A72" s="2" t="s">
        <v>59</v>
      </c>
      <c r="B72" s="9"/>
      <c r="C72" s="9"/>
      <c r="D72" s="9"/>
      <c r="E72" s="9"/>
    </row>
    <row r="73" spans="1:26">
      <c r="A73" s="187" t="s">
        <v>81</v>
      </c>
      <c r="B73" s="188"/>
      <c r="C73" s="188"/>
      <c r="D73" s="188"/>
      <c r="E73" s="191"/>
      <c r="F73" s="293"/>
      <c r="G73" s="294"/>
      <c r="H73" s="294"/>
      <c r="I73" s="294"/>
      <c r="J73" s="294"/>
      <c r="K73" s="294"/>
      <c r="L73" s="294"/>
      <c r="M73" s="294"/>
      <c r="N73" s="111" t="s">
        <v>146</v>
      </c>
      <c r="O73" s="111"/>
      <c r="P73" s="187" t="s">
        <v>80</v>
      </c>
      <c r="Q73" s="188"/>
      <c r="R73" s="188"/>
      <c r="S73" s="191"/>
      <c r="T73" s="323">
        <f>($I$196+'活動計画・収支予算（2年目以降）'!$I$65+'活動計画・収支予算（2年目以降）'!$I$130)/10000</f>
        <v>0</v>
      </c>
      <c r="U73" s="323"/>
      <c r="V73" s="323"/>
      <c r="W73" s="323"/>
      <c r="X73" s="188" t="s">
        <v>43</v>
      </c>
      <c r="Y73" s="188"/>
      <c r="Z73" s="191"/>
    </row>
    <row r="74" spans="1:26">
      <c r="A74" s="192"/>
      <c r="B74" s="193"/>
      <c r="C74" s="193"/>
      <c r="D74" s="193"/>
      <c r="E74" s="194"/>
      <c r="F74" s="295"/>
      <c r="G74" s="296"/>
      <c r="H74" s="296"/>
      <c r="I74" s="296"/>
      <c r="J74" s="296"/>
      <c r="K74" s="296"/>
      <c r="L74" s="296"/>
      <c r="M74" s="296"/>
      <c r="N74" s="114"/>
      <c r="O74" s="114"/>
      <c r="P74" s="192"/>
      <c r="Q74" s="193"/>
      <c r="R74" s="193"/>
      <c r="S74" s="194"/>
      <c r="T74" s="324"/>
      <c r="U74" s="324"/>
      <c r="V74" s="324"/>
      <c r="W74" s="324"/>
      <c r="X74" s="193"/>
      <c r="Y74" s="193"/>
      <c r="Z74" s="194"/>
    </row>
    <row r="75" spans="1:26">
      <c r="A75" s="9"/>
      <c r="B75" s="9"/>
      <c r="C75" s="9"/>
      <c r="D75" s="9"/>
      <c r="E75" s="9"/>
    </row>
    <row r="76" spans="1:26">
      <c r="A76" s="2" t="s">
        <v>18</v>
      </c>
    </row>
    <row r="77" spans="1:26" ht="13.15" customHeight="1">
      <c r="A77" s="116" t="s">
        <v>48</v>
      </c>
      <c r="B77" s="117"/>
      <c r="C77" s="117"/>
      <c r="D77" s="117"/>
      <c r="E77" s="118"/>
      <c r="F77" s="287"/>
      <c r="G77" s="215"/>
      <c r="H77" s="215"/>
      <c r="I77" s="215"/>
      <c r="J77" s="215"/>
      <c r="K77" s="215"/>
      <c r="L77" s="215"/>
      <c r="M77" s="215"/>
      <c r="N77" s="215"/>
      <c r="O77" s="215"/>
      <c r="P77" s="215"/>
      <c r="Q77" s="215"/>
      <c r="R77" s="215"/>
      <c r="S77" s="215"/>
      <c r="T77" s="215"/>
      <c r="U77" s="215"/>
      <c r="V77" s="215"/>
      <c r="W77" s="215"/>
      <c r="X77" s="215"/>
      <c r="Y77" s="215"/>
      <c r="Z77" s="288"/>
    </row>
    <row r="78" spans="1:26" ht="13.15" customHeight="1">
      <c r="A78" s="122"/>
      <c r="B78" s="123"/>
      <c r="C78" s="123"/>
      <c r="D78" s="123"/>
      <c r="E78" s="124"/>
      <c r="F78" s="289"/>
      <c r="G78" s="216"/>
      <c r="H78" s="216"/>
      <c r="I78" s="216"/>
      <c r="J78" s="216"/>
      <c r="K78" s="216"/>
      <c r="L78" s="216"/>
      <c r="M78" s="216"/>
      <c r="N78" s="216"/>
      <c r="O78" s="216"/>
      <c r="P78" s="216"/>
      <c r="Q78" s="216"/>
      <c r="R78" s="216"/>
      <c r="S78" s="216"/>
      <c r="T78" s="216"/>
      <c r="U78" s="216"/>
      <c r="V78" s="216"/>
      <c r="W78" s="216"/>
      <c r="X78" s="216"/>
      <c r="Y78" s="216"/>
      <c r="Z78" s="290"/>
    </row>
    <row r="79" spans="1:26" ht="13.15" customHeight="1">
      <c r="A79" s="116" t="s">
        <v>49</v>
      </c>
      <c r="B79" s="117"/>
      <c r="C79" s="117"/>
      <c r="D79" s="117"/>
      <c r="E79" s="118"/>
      <c r="F79" s="282" t="s">
        <v>142</v>
      </c>
      <c r="G79" s="218"/>
      <c r="H79" s="218"/>
      <c r="I79" s="218"/>
      <c r="J79" s="218"/>
      <c r="K79" s="218"/>
      <c r="L79" s="218"/>
      <c r="M79" s="218"/>
      <c r="N79" s="4"/>
      <c r="O79" s="29"/>
      <c r="P79" s="29"/>
      <c r="Q79" s="29"/>
      <c r="R79" s="29"/>
      <c r="S79" s="29"/>
      <c r="T79" s="29"/>
      <c r="U79" s="29"/>
      <c r="V79" s="29"/>
      <c r="W79" s="29"/>
      <c r="X79" s="29"/>
      <c r="Y79" s="29"/>
      <c r="Z79" s="10"/>
    </row>
    <row r="80" spans="1:26" ht="13.15" customHeight="1">
      <c r="A80" s="122"/>
      <c r="B80" s="123"/>
      <c r="C80" s="123"/>
      <c r="D80" s="123"/>
      <c r="E80" s="124"/>
      <c r="F80" s="223"/>
      <c r="G80" s="224"/>
      <c r="H80" s="224"/>
      <c r="I80" s="224"/>
      <c r="J80" s="224"/>
      <c r="K80" s="224"/>
      <c r="L80" s="224"/>
      <c r="M80" s="224"/>
      <c r="N80" s="8"/>
      <c r="O80" s="8"/>
      <c r="P80" s="8"/>
      <c r="Q80" s="8"/>
      <c r="R80" s="8"/>
      <c r="S80" s="8"/>
      <c r="T80" s="8"/>
      <c r="U80" s="8"/>
      <c r="V80" s="8"/>
      <c r="W80" s="8"/>
      <c r="X80" s="8"/>
      <c r="Y80" s="8"/>
      <c r="Z80" s="7"/>
    </row>
    <row r="81" spans="1:33" ht="13.15" customHeight="1">
      <c r="A81" s="116" t="s">
        <v>61</v>
      </c>
      <c r="B81" s="117"/>
      <c r="C81" s="117"/>
      <c r="D81" s="117"/>
      <c r="E81" s="118"/>
      <c r="F81" s="282" t="s">
        <v>53</v>
      </c>
      <c r="G81" s="218"/>
      <c r="H81" s="218"/>
      <c r="I81" s="218"/>
      <c r="J81" s="218"/>
      <c r="K81" s="218"/>
      <c r="L81" s="218"/>
      <c r="M81" s="218"/>
      <c r="N81" s="325" t="s">
        <v>42</v>
      </c>
      <c r="O81" s="325"/>
      <c r="P81" s="325"/>
      <c r="Q81" s="325"/>
      <c r="R81" s="325"/>
      <c r="S81" s="325"/>
      <c r="T81" s="325"/>
      <c r="U81" s="325"/>
      <c r="V81" s="325"/>
      <c r="W81" s="215"/>
      <c r="X81" s="215"/>
      <c r="Y81" s="188" t="s">
        <v>41</v>
      </c>
      <c r="Z81" s="191"/>
    </row>
    <row r="82" spans="1:33" ht="15.6" customHeight="1">
      <c r="A82" s="122"/>
      <c r="B82" s="123"/>
      <c r="C82" s="123"/>
      <c r="D82" s="123"/>
      <c r="E82" s="124"/>
      <c r="F82" s="223"/>
      <c r="G82" s="224"/>
      <c r="H82" s="224"/>
      <c r="I82" s="224"/>
      <c r="J82" s="224"/>
      <c r="K82" s="224"/>
      <c r="L82" s="224"/>
      <c r="M82" s="224"/>
      <c r="N82" s="326"/>
      <c r="O82" s="326"/>
      <c r="P82" s="326"/>
      <c r="Q82" s="326"/>
      <c r="R82" s="326"/>
      <c r="S82" s="326"/>
      <c r="T82" s="326"/>
      <c r="U82" s="326"/>
      <c r="V82" s="326"/>
      <c r="W82" s="216"/>
      <c r="X82" s="216"/>
      <c r="Y82" s="193"/>
      <c r="Z82" s="194"/>
    </row>
    <row r="83" spans="1:33" ht="13.15" customHeight="1">
      <c r="A83" s="164" t="s">
        <v>90</v>
      </c>
      <c r="B83" s="165"/>
      <c r="C83" s="165"/>
      <c r="D83" s="165"/>
      <c r="E83" s="166"/>
      <c r="F83" s="175"/>
      <c r="G83" s="176"/>
      <c r="H83" s="176"/>
      <c r="I83" s="176"/>
      <c r="J83" s="176"/>
      <c r="K83" s="176"/>
      <c r="L83" s="176"/>
      <c r="M83" s="176"/>
      <c r="N83" s="176"/>
      <c r="O83" s="176"/>
      <c r="P83" s="176"/>
      <c r="Q83" s="176"/>
      <c r="R83" s="176"/>
      <c r="S83" s="176"/>
      <c r="T83" s="176"/>
      <c r="U83" s="176"/>
      <c r="V83" s="176"/>
      <c r="W83" s="176"/>
      <c r="X83" s="176"/>
      <c r="Y83" s="176"/>
      <c r="Z83" s="177"/>
    </row>
    <row r="84" spans="1:33">
      <c r="A84" s="167"/>
      <c r="B84" s="168"/>
      <c r="C84" s="168"/>
      <c r="D84" s="168"/>
      <c r="E84" s="169"/>
      <c r="F84" s="178"/>
      <c r="G84" s="179"/>
      <c r="H84" s="179"/>
      <c r="I84" s="179"/>
      <c r="J84" s="179"/>
      <c r="K84" s="179"/>
      <c r="L84" s="179"/>
      <c r="M84" s="179"/>
      <c r="N84" s="179"/>
      <c r="O84" s="179"/>
      <c r="P84" s="179"/>
      <c r="Q84" s="179"/>
      <c r="R84" s="179"/>
      <c r="S84" s="179"/>
      <c r="T84" s="179"/>
      <c r="U84" s="179"/>
      <c r="V84" s="179"/>
      <c r="W84" s="179"/>
      <c r="X84" s="179"/>
      <c r="Y84" s="179"/>
      <c r="Z84" s="180"/>
    </row>
    <row r="85" spans="1:33">
      <c r="A85" s="167"/>
      <c r="B85" s="168"/>
      <c r="C85" s="168"/>
      <c r="D85" s="168"/>
      <c r="E85" s="169"/>
      <c r="F85" s="178"/>
      <c r="G85" s="179"/>
      <c r="H85" s="179"/>
      <c r="I85" s="179"/>
      <c r="J85" s="179"/>
      <c r="K85" s="179"/>
      <c r="L85" s="179"/>
      <c r="M85" s="179"/>
      <c r="N85" s="179"/>
      <c r="O85" s="179"/>
      <c r="P85" s="179"/>
      <c r="Q85" s="179"/>
      <c r="R85" s="179"/>
      <c r="S85" s="179"/>
      <c r="T85" s="179"/>
      <c r="U85" s="179"/>
      <c r="V85" s="179"/>
      <c r="W85" s="179"/>
      <c r="X85" s="179"/>
      <c r="Y85" s="179"/>
      <c r="Z85" s="180"/>
    </row>
    <row r="86" spans="1:33">
      <c r="A86" s="167"/>
      <c r="B86" s="168"/>
      <c r="C86" s="168"/>
      <c r="D86" s="168"/>
      <c r="E86" s="169"/>
      <c r="F86" s="178"/>
      <c r="G86" s="179"/>
      <c r="H86" s="179"/>
      <c r="I86" s="179"/>
      <c r="J86" s="179"/>
      <c r="K86" s="179"/>
      <c r="L86" s="179"/>
      <c r="M86" s="179"/>
      <c r="N86" s="179"/>
      <c r="O86" s="179"/>
      <c r="P86" s="179"/>
      <c r="Q86" s="179"/>
      <c r="R86" s="179"/>
      <c r="S86" s="179"/>
      <c r="T86" s="179"/>
      <c r="U86" s="179"/>
      <c r="V86" s="179"/>
      <c r="W86" s="179"/>
      <c r="X86" s="179"/>
      <c r="Y86" s="179"/>
      <c r="Z86" s="180"/>
    </row>
    <row r="87" spans="1:33">
      <c r="A87" s="167"/>
      <c r="B87" s="168"/>
      <c r="C87" s="168"/>
      <c r="D87" s="168"/>
      <c r="E87" s="169"/>
      <c r="F87" s="178"/>
      <c r="G87" s="179"/>
      <c r="H87" s="179"/>
      <c r="I87" s="179"/>
      <c r="J87" s="179"/>
      <c r="K87" s="179"/>
      <c r="L87" s="179"/>
      <c r="M87" s="179"/>
      <c r="N87" s="179"/>
      <c r="O87" s="179"/>
      <c r="P87" s="179"/>
      <c r="Q87" s="179"/>
      <c r="R87" s="179"/>
      <c r="S87" s="179"/>
      <c r="T87" s="179"/>
      <c r="U87" s="179"/>
      <c r="V87" s="179"/>
      <c r="W87" s="179"/>
      <c r="X87" s="179"/>
      <c r="Y87" s="179"/>
      <c r="Z87" s="180"/>
    </row>
    <row r="88" spans="1:33">
      <c r="A88" s="170" t="str">
        <f>IF(LEN(F83)&gt;250,"文字数："&amp;LEN(F83)&amp;"         　文字数オーバー！","")</f>
        <v/>
      </c>
      <c r="B88" s="171"/>
      <c r="C88" s="171"/>
      <c r="D88" s="171"/>
      <c r="E88" s="172"/>
      <c r="F88" s="178"/>
      <c r="G88" s="179"/>
      <c r="H88" s="179"/>
      <c r="I88" s="179"/>
      <c r="J88" s="179"/>
      <c r="K88" s="179"/>
      <c r="L88" s="179"/>
      <c r="M88" s="179"/>
      <c r="N88" s="179"/>
      <c r="O88" s="179"/>
      <c r="P88" s="179"/>
      <c r="Q88" s="179"/>
      <c r="R88" s="179"/>
      <c r="S88" s="179"/>
      <c r="T88" s="179"/>
      <c r="U88" s="179"/>
      <c r="V88" s="179"/>
      <c r="W88" s="179"/>
      <c r="X88" s="179"/>
      <c r="Y88" s="179"/>
      <c r="Z88" s="180"/>
    </row>
    <row r="89" spans="1:33">
      <c r="A89" s="170"/>
      <c r="B89" s="171"/>
      <c r="C89" s="171"/>
      <c r="D89" s="171"/>
      <c r="E89" s="172"/>
      <c r="F89" s="178"/>
      <c r="G89" s="179"/>
      <c r="H89" s="179"/>
      <c r="I89" s="179"/>
      <c r="J89" s="179"/>
      <c r="K89" s="179"/>
      <c r="L89" s="179"/>
      <c r="M89" s="179"/>
      <c r="N89" s="179"/>
      <c r="O89" s="179"/>
      <c r="P89" s="179"/>
      <c r="Q89" s="179"/>
      <c r="R89" s="179"/>
      <c r="S89" s="179"/>
      <c r="T89" s="179"/>
      <c r="U89" s="179"/>
      <c r="V89" s="179"/>
      <c r="W89" s="179"/>
      <c r="X89" s="179"/>
      <c r="Y89" s="179"/>
      <c r="Z89" s="180"/>
      <c r="AB89" s="11" t="s">
        <v>96</v>
      </c>
    </row>
    <row r="90" spans="1:33" ht="14.25">
      <c r="A90" s="207"/>
      <c r="B90" s="208"/>
      <c r="C90" s="208"/>
      <c r="D90" s="208"/>
      <c r="E90" s="209"/>
      <c r="F90" s="178"/>
      <c r="G90" s="179"/>
      <c r="H90" s="179"/>
      <c r="I90" s="179"/>
      <c r="J90" s="179"/>
      <c r="K90" s="179"/>
      <c r="L90" s="179"/>
      <c r="M90" s="179"/>
      <c r="N90" s="179"/>
      <c r="O90" s="179"/>
      <c r="P90" s="179"/>
      <c r="Q90" s="179"/>
      <c r="R90" s="179"/>
      <c r="S90" s="179"/>
      <c r="T90" s="179"/>
      <c r="U90" s="179"/>
      <c r="V90" s="179"/>
      <c r="W90" s="179"/>
      <c r="X90" s="179"/>
      <c r="Y90" s="179"/>
      <c r="Z90" s="180"/>
      <c r="AB90" s="12" t="s">
        <v>44</v>
      </c>
      <c r="AC90" s="13"/>
      <c r="AE90" s="228">
        <f>LEN(F83)</f>
        <v>0</v>
      </c>
      <c r="AF90" s="228"/>
      <c r="AG90" s="14" t="s">
        <v>40</v>
      </c>
    </row>
    <row r="91" spans="1:33" ht="13.15" customHeight="1">
      <c r="A91" s="164" t="s">
        <v>93</v>
      </c>
      <c r="B91" s="165"/>
      <c r="C91" s="165"/>
      <c r="D91" s="165"/>
      <c r="E91" s="166"/>
      <c r="F91" s="175"/>
      <c r="G91" s="176"/>
      <c r="H91" s="176"/>
      <c r="I91" s="176"/>
      <c r="J91" s="176"/>
      <c r="K91" s="176"/>
      <c r="L91" s="176"/>
      <c r="M91" s="176"/>
      <c r="N91" s="176"/>
      <c r="O91" s="176"/>
      <c r="P91" s="176"/>
      <c r="Q91" s="176"/>
      <c r="R91" s="176"/>
      <c r="S91" s="176"/>
      <c r="T91" s="176"/>
      <c r="U91" s="176"/>
      <c r="V91" s="176"/>
      <c r="W91" s="176"/>
      <c r="X91" s="176"/>
      <c r="Y91" s="176"/>
      <c r="Z91" s="177"/>
    </row>
    <row r="92" spans="1:33" ht="13.15" customHeight="1">
      <c r="A92" s="167"/>
      <c r="B92" s="168"/>
      <c r="C92" s="168"/>
      <c r="D92" s="168"/>
      <c r="E92" s="169"/>
      <c r="F92" s="178"/>
      <c r="G92" s="179"/>
      <c r="H92" s="179"/>
      <c r="I92" s="179"/>
      <c r="J92" s="179"/>
      <c r="K92" s="179"/>
      <c r="L92" s="179"/>
      <c r="M92" s="179"/>
      <c r="N92" s="179"/>
      <c r="O92" s="179"/>
      <c r="P92" s="179"/>
      <c r="Q92" s="179"/>
      <c r="R92" s="179"/>
      <c r="S92" s="179"/>
      <c r="T92" s="179"/>
      <c r="U92" s="179"/>
      <c r="V92" s="179"/>
      <c r="W92" s="179"/>
      <c r="X92" s="179"/>
      <c r="Y92" s="179"/>
      <c r="Z92" s="180"/>
    </row>
    <row r="93" spans="1:33">
      <c r="A93" s="167"/>
      <c r="B93" s="168"/>
      <c r="C93" s="168"/>
      <c r="D93" s="168"/>
      <c r="E93" s="169"/>
      <c r="F93" s="178"/>
      <c r="G93" s="179"/>
      <c r="H93" s="179"/>
      <c r="I93" s="179"/>
      <c r="J93" s="179"/>
      <c r="K93" s="179"/>
      <c r="L93" s="179"/>
      <c r="M93" s="179"/>
      <c r="N93" s="179"/>
      <c r="O93" s="179"/>
      <c r="P93" s="179"/>
      <c r="Q93" s="179"/>
      <c r="R93" s="179"/>
      <c r="S93" s="179"/>
      <c r="T93" s="179"/>
      <c r="U93" s="179"/>
      <c r="V93" s="179"/>
      <c r="W93" s="179"/>
      <c r="X93" s="179"/>
      <c r="Y93" s="179"/>
      <c r="Z93" s="180"/>
    </row>
    <row r="94" spans="1:33">
      <c r="A94" s="167"/>
      <c r="B94" s="168"/>
      <c r="C94" s="168"/>
      <c r="D94" s="168"/>
      <c r="E94" s="169"/>
      <c r="F94" s="178"/>
      <c r="G94" s="179"/>
      <c r="H94" s="179"/>
      <c r="I94" s="179"/>
      <c r="J94" s="179"/>
      <c r="K94" s="179"/>
      <c r="L94" s="179"/>
      <c r="M94" s="179"/>
      <c r="N94" s="179"/>
      <c r="O94" s="179"/>
      <c r="P94" s="179"/>
      <c r="Q94" s="179"/>
      <c r="R94" s="179"/>
      <c r="S94" s="179"/>
      <c r="T94" s="179"/>
      <c r="U94" s="179"/>
      <c r="V94" s="179"/>
      <c r="W94" s="179"/>
      <c r="X94" s="179"/>
      <c r="Y94" s="179"/>
      <c r="Z94" s="180"/>
    </row>
    <row r="95" spans="1:33">
      <c r="A95" s="167"/>
      <c r="B95" s="168"/>
      <c r="C95" s="168"/>
      <c r="D95" s="168"/>
      <c r="E95" s="169"/>
      <c r="F95" s="178"/>
      <c r="G95" s="179"/>
      <c r="H95" s="179"/>
      <c r="I95" s="179"/>
      <c r="J95" s="179"/>
      <c r="K95" s="179"/>
      <c r="L95" s="179"/>
      <c r="M95" s="179"/>
      <c r="N95" s="179"/>
      <c r="O95" s="179"/>
      <c r="P95" s="179"/>
      <c r="Q95" s="179"/>
      <c r="R95" s="179"/>
      <c r="S95" s="179"/>
      <c r="T95" s="179"/>
      <c r="U95" s="179"/>
      <c r="V95" s="179"/>
      <c r="W95" s="179"/>
      <c r="X95" s="179"/>
      <c r="Y95" s="179"/>
      <c r="Z95" s="180"/>
    </row>
    <row r="96" spans="1:33">
      <c r="A96" s="170" t="str">
        <f>IF(LEN(F91)&gt;250,"文字数："&amp;LEN(F91)&amp;"         　文字数オーバー！","")</f>
        <v/>
      </c>
      <c r="B96" s="171"/>
      <c r="C96" s="171"/>
      <c r="D96" s="171"/>
      <c r="E96" s="172"/>
      <c r="F96" s="178"/>
      <c r="G96" s="179"/>
      <c r="H96" s="179"/>
      <c r="I96" s="179"/>
      <c r="J96" s="179"/>
      <c r="K96" s="179"/>
      <c r="L96" s="179"/>
      <c r="M96" s="179"/>
      <c r="N96" s="179"/>
      <c r="O96" s="179"/>
      <c r="P96" s="179"/>
      <c r="Q96" s="179"/>
      <c r="R96" s="179"/>
      <c r="S96" s="179"/>
      <c r="T96" s="179"/>
      <c r="U96" s="179"/>
      <c r="V96" s="179"/>
      <c r="W96" s="179"/>
      <c r="X96" s="179"/>
      <c r="Y96" s="179"/>
      <c r="Z96" s="180"/>
    </row>
    <row r="97" spans="1:33">
      <c r="A97" s="170"/>
      <c r="B97" s="171"/>
      <c r="C97" s="171"/>
      <c r="D97" s="171"/>
      <c r="E97" s="172"/>
      <c r="F97" s="178"/>
      <c r="G97" s="179"/>
      <c r="H97" s="179"/>
      <c r="I97" s="179"/>
      <c r="J97" s="179"/>
      <c r="K97" s="179"/>
      <c r="L97" s="179"/>
      <c r="M97" s="179"/>
      <c r="N97" s="179"/>
      <c r="O97" s="179"/>
      <c r="P97" s="179"/>
      <c r="Q97" s="179"/>
      <c r="R97" s="179"/>
      <c r="S97" s="179"/>
      <c r="T97" s="179"/>
      <c r="U97" s="179"/>
      <c r="V97" s="179"/>
      <c r="W97" s="179"/>
      <c r="X97" s="179"/>
      <c r="Y97" s="179"/>
      <c r="Z97" s="180"/>
      <c r="AB97" s="11" t="s">
        <v>97</v>
      </c>
    </row>
    <row r="98" spans="1:33" ht="14.25">
      <c r="A98" s="207"/>
      <c r="B98" s="208"/>
      <c r="C98" s="208"/>
      <c r="D98" s="208"/>
      <c r="E98" s="209"/>
      <c r="F98" s="178"/>
      <c r="G98" s="179"/>
      <c r="H98" s="179"/>
      <c r="I98" s="179"/>
      <c r="J98" s="179"/>
      <c r="K98" s="179"/>
      <c r="L98" s="179"/>
      <c r="M98" s="179"/>
      <c r="N98" s="179"/>
      <c r="O98" s="179"/>
      <c r="P98" s="179"/>
      <c r="Q98" s="179"/>
      <c r="R98" s="179"/>
      <c r="S98" s="179"/>
      <c r="T98" s="179"/>
      <c r="U98" s="179"/>
      <c r="V98" s="179"/>
      <c r="W98" s="179"/>
      <c r="X98" s="179"/>
      <c r="Y98" s="179"/>
      <c r="Z98" s="180"/>
      <c r="AB98" s="12" t="s">
        <v>44</v>
      </c>
      <c r="AC98" s="13"/>
      <c r="AE98" s="228">
        <f>LEN($F$91)</f>
        <v>0</v>
      </c>
      <c r="AF98" s="228"/>
      <c r="AG98" s="14" t="s">
        <v>40</v>
      </c>
    </row>
    <row r="99" spans="1:33" ht="13.15" customHeight="1">
      <c r="A99" s="164" t="s">
        <v>91</v>
      </c>
      <c r="B99" s="165"/>
      <c r="C99" s="165"/>
      <c r="D99" s="165"/>
      <c r="E99" s="166"/>
      <c r="F99" s="235"/>
      <c r="G99" s="236"/>
      <c r="H99" s="236"/>
      <c r="I99" s="236"/>
      <c r="J99" s="236"/>
      <c r="K99" s="236"/>
      <c r="L99" s="236"/>
      <c r="M99" s="236"/>
      <c r="N99" s="236"/>
      <c r="O99" s="236"/>
      <c r="P99" s="236"/>
      <c r="Q99" s="236"/>
      <c r="R99" s="236"/>
      <c r="S99" s="236"/>
      <c r="T99" s="236"/>
      <c r="U99" s="236"/>
      <c r="V99" s="236"/>
      <c r="W99" s="236"/>
      <c r="X99" s="236"/>
      <c r="Y99" s="236"/>
      <c r="Z99" s="237"/>
    </row>
    <row r="100" spans="1:33">
      <c r="A100" s="167"/>
      <c r="B100" s="168"/>
      <c r="C100" s="168"/>
      <c r="D100" s="168"/>
      <c r="E100" s="169"/>
      <c r="F100" s="238"/>
      <c r="G100" s="239"/>
      <c r="H100" s="239"/>
      <c r="I100" s="239"/>
      <c r="J100" s="239"/>
      <c r="K100" s="239"/>
      <c r="L100" s="239"/>
      <c r="M100" s="239"/>
      <c r="N100" s="239"/>
      <c r="O100" s="239"/>
      <c r="P100" s="239"/>
      <c r="Q100" s="239"/>
      <c r="R100" s="239"/>
      <c r="S100" s="239"/>
      <c r="T100" s="239"/>
      <c r="U100" s="239"/>
      <c r="V100" s="239"/>
      <c r="W100" s="239"/>
      <c r="X100" s="239"/>
      <c r="Y100" s="239"/>
      <c r="Z100" s="240"/>
    </row>
    <row r="101" spans="1:33">
      <c r="A101" s="167"/>
      <c r="B101" s="168"/>
      <c r="C101" s="168"/>
      <c r="D101" s="168"/>
      <c r="E101" s="169"/>
      <c r="F101" s="238"/>
      <c r="G101" s="239"/>
      <c r="H101" s="239"/>
      <c r="I101" s="239"/>
      <c r="J101" s="239"/>
      <c r="K101" s="239"/>
      <c r="L101" s="239"/>
      <c r="M101" s="239"/>
      <c r="N101" s="239"/>
      <c r="O101" s="239"/>
      <c r="P101" s="239"/>
      <c r="Q101" s="239"/>
      <c r="R101" s="239"/>
      <c r="S101" s="239"/>
      <c r="T101" s="239"/>
      <c r="U101" s="239"/>
      <c r="V101" s="239"/>
      <c r="W101" s="239"/>
      <c r="X101" s="239"/>
      <c r="Y101" s="239"/>
      <c r="Z101" s="240"/>
    </row>
    <row r="102" spans="1:33">
      <c r="A102" s="167"/>
      <c r="B102" s="168"/>
      <c r="C102" s="168"/>
      <c r="D102" s="168"/>
      <c r="E102" s="169"/>
      <c r="F102" s="238"/>
      <c r="G102" s="239"/>
      <c r="H102" s="239"/>
      <c r="I102" s="239"/>
      <c r="J102" s="239"/>
      <c r="K102" s="239"/>
      <c r="L102" s="239"/>
      <c r="M102" s="239"/>
      <c r="N102" s="239"/>
      <c r="O102" s="239"/>
      <c r="P102" s="239"/>
      <c r="Q102" s="239"/>
      <c r="R102" s="239"/>
      <c r="S102" s="239"/>
      <c r="T102" s="239"/>
      <c r="U102" s="239"/>
      <c r="V102" s="239"/>
      <c r="W102" s="239"/>
      <c r="X102" s="239"/>
      <c r="Y102" s="239"/>
      <c r="Z102" s="240"/>
    </row>
    <row r="103" spans="1:33">
      <c r="A103" s="167"/>
      <c r="B103" s="168"/>
      <c r="C103" s="168"/>
      <c r="D103" s="168"/>
      <c r="E103" s="169"/>
      <c r="F103" s="238"/>
      <c r="G103" s="239"/>
      <c r="H103" s="239"/>
      <c r="I103" s="239"/>
      <c r="J103" s="239"/>
      <c r="K103" s="239"/>
      <c r="L103" s="239"/>
      <c r="M103" s="239"/>
      <c r="N103" s="239"/>
      <c r="O103" s="239"/>
      <c r="P103" s="239"/>
      <c r="Q103" s="239"/>
      <c r="R103" s="239"/>
      <c r="S103" s="239"/>
      <c r="T103" s="239"/>
      <c r="U103" s="239"/>
      <c r="V103" s="239"/>
      <c r="W103" s="239"/>
      <c r="X103" s="239"/>
      <c r="Y103" s="239"/>
      <c r="Z103" s="240"/>
    </row>
    <row r="104" spans="1:33">
      <c r="A104" s="167"/>
      <c r="B104" s="168"/>
      <c r="C104" s="168"/>
      <c r="D104" s="168"/>
      <c r="E104" s="169"/>
      <c r="F104" s="238"/>
      <c r="G104" s="239"/>
      <c r="H104" s="239"/>
      <c r="I104" s="239"/>
      <c r="J104" s="239"/>
      <c r="K104" s="239"/>
      <c r="L104" s="239"/>
      <c r="M104" s="239"/>
      <c r="N104" s="239"/>
      <c r="O104" s="239"/>
      <c r="P104" s="239"/>
      <c r="Q104" s="239"/>
      <c r="R104" s="239"/>
      <c r="S104" s="239"/>
      <c r="T104" s="239"/>
      <c r="U104" s="239"/>
      <c r="V104" s="239"/>
      <c r="W104" s="239"/>
      <c r="X104" s="239"/>
      <c r="Y104" s="239"/>
      <c r="Z104" s="240"/>
    </row>
    <row r="105" spans="1:33">
      <c r="A105" s="167"/>
      <c r="B105" s="168"/>
      <c r="C105" s="168"/>
      <c r="D105" s="168"/>
      <c r="E105" s="169"/>
      <c r="F105" s="238"/>
      <c r="G105" s="239"/>
      <c r="H105" s="239"/>
      <c r="I105" s="239"/>
      <c r="J105" s="239"/>
      <c r="K105" s="239"/>
      <c r="L105" s="239"/>
      <c r="M105" s="239"/>
      <c r="N105" s="239"/>
      <c r="O105" s="239"/>
      <c r="P105" s="239"/>
      <c r="Q105" s="239"/>
      <c r="R105" s="239"/>
      <c r="S105" s="239"/>
      <c r="T105" s="239"/>
      <c r="U105" s="239"/>
      <c r="V105" s="239"/>
      <c r="W105" s="239"/>
      <c r="X105" s="239"/>
      <c r="Y105" s="239"/>
      <c r="Z105" s="240"/>
    </row>
    <row r="106" spans="1:33">
      <c r="A106" s="167"/>
      <c r="B106" s="168"/>
      <c r="C106" s="168"/>
      <c r="D106" s="168"/>
      <c r="E106" s="169"/>
      <c r="F106" s="238"/>
      <c r="G106" s="239"/>
      <c r="H106" s="239"/>
      <c r="I106" s="239"/>
      <c r="J106" s="239"/>
      <c r="K106" s="239"/>
      <c r="L106" s="239"/>
      <c r="M106" s="239"/>
      <c r="N106" s="239"/>
      <c r="O106" s="239"/>
      <c r="P106" s="239"/>
      <c r="Q106" s="239"/>
      <c r="R106" s="239"/>
      <c r="S106" s="239"/>
      <c r="T106" s="239"/>
      <c r="U106" s="239"/>
      <c r="V106" s="239"/>
      <c r="W106" s="239"/>
      <c r="X106" s="239"/>
      <c r="Y106" s="239"/>
      <c r="Z106" s="240"/>
    </row>
    <row r="107" spans="1:33">
      <c r="A107" s="167"/>
      <c r="B107" s="168"/>
      <c r="C107" s="168"/>
      <c r="D107" s="168"/>
      <c r="E107" s="169"/>
      <c r="F107" s="238"/>
      <c r="G107" s="239"/>
      <c r="H107" s="239"/>
      <c r="I107" s="239"/>
      <c r="J107" s="239"/>
      <c r="K107" s="239"/>
      <c r="L107" s="239"/>
      <c r="M107" s="239"/>
      <c r="N107" s="239"/>
      <c r="O107" s="239"/>
      <c r="P107" s="239"/>
      <c r="Q107" s="239"/>
      <c r="R107" s="239"/>
      <c r="S107" s="239"/>
      <c r="T107" s="239"/>
      <c r="U107" s="239"/>
      <c r="V107" s="239"/>
      <c r="W107" s="239"/>
      <c r="X107" s="239"/>
      <c r="Y107" s="239"/>
      <c r="Z107" s="240"/>
    </row>
    <row r="108" spans="1:33">
      <c r="A108" s="167"/>
      <c r="B108" s="168"/>
      <c r="C108" s="168"/>
      <c r="D108" s="168"/>
      <c r="E108" s="169"/>
      <c r="F108" s="238"/>
      <c r="G108" s="239"/>
      <c r="H108" s="239"/>
      <c r="I108" s="239"/>
      <c r="J108" s="239"/>
      <c r="K108" s="239"/>
      <c r="L108" s="239"/>
      <c r="M108" s="239"/>
      <c r="N108" s="239"/>
      <c r="O108" s="239"/>
      <c r="P108" s="239"/>
      <c r="Q108" s="239"/>
      <c r="R108" s="239"/>
      <c r="S108" s="239"/>
      <c r="T108" s="239"/>
      <c r="U108" s="239"/>
      <c r="V108" s="239"/>
      <c r="W108" s="239"/>
      <c r="X108" s="239"/>
      <c r="Y108" s="239"/>
      <c r="Z108" s="240"/>
    </row>
    <row r="109" spans="1:33">
      <c r="A109" s="167"/>
      <c r="B109" s="168"/>
      <c r="C109" s="168"/>
      <c r="D109" s="168"/>
      <c r="E109" s="169"/>
      <c r="F109" s="238"/>
      <c r="G109" s="239"/>
      <c r="H109" s="239"/>
      <c r="I109" s="239"/>
      <c r="J109" s="239"/>
      <c r="K109" s="239"/>
      <c r="L109" s="239"/>
      <c r="M109" s="239"/>
      <c r="N109" s="239"/>
      <c r="O109" s="239"/>
      <c r="P109" s="239"/>
      <c r="Q109" s="239"/>
      <c r="R109" s="239"/>
      <c r="S109" s="239"/>
      <c r="T109" s="239"/>
      <c r="U109" s="239"/>
      <c r="V109" s="239"/>
      <c r="W109" s="239"/>
      <c r="X109" s="239"/>
      <c r="Y109" s="239"/>
      <c r="Z109" s="240"/>
    </row>
    <row r="110" spans="1:33">
      <c r="A110" s="167"/>
      <c r="B110" s="168"/>
      <c r="C110" s="168"/>
      <c r="D110" s="168"/>
      <c r="E110" s="169"/>
      <c r="F110" s="238"/>
      <c r="G110" s="239"/>
      <c r="H110" s="239"/>
      <c r="I110" s="239"/>
      <c r="J110" s="239"/>
      <c r="K110" s="239"/>
      <c r="L110" s="239"/>
      <c r="M110" s="239"/>
      <c r="N110" s="239"/>
      <c r="O110" s="239"/>
      <c r="P110" s="239"/>
      <c r="Q110" s="239"/>
      <c r="R110" s="239"/>
      <c r="S110" s="239"/>
      <c r="T110" s="239"/>
      <c r="U110" s="239"/>
      <c r="V110" s="239"/>
      <c r="W110" s="239"/>
      <c r="X110" s="239"/>
      <c r="Y110" s="239"/>
      <c r="Z110" s="240"/>
    </row>
    <row r="111" spans="1:33">
      <c r="A111" s="167"/>
      <c r="B111" s="168"/>
      <c r="C111" s="168"/>
      <c r="D111" s="168"/>
      <c r="E111" s="169"/>
      <c r="F111" s="238"/>
      <c r="G111" s="239"/>
      <c r="H111" s="239"/>
      <c r="I111" s="239"/>
      <c r="J111" s="239"/>
      <c r="K111" s="239"/>
      <c r="L111" s="239"/>
      <c r="M111" s="239"/>
      <c r="N111" s="239"/>
      <c r="O111" s="239"/>
      <c r="P111" s="239"/>
      <c r="Q111" s="239"/>
      <c r="R111" s="239"/>
      <c r="S111" s="239"/>
      <c r="T111" s="239"/>
      <c r="U111" s="239"/>
      <c r="V111" s="239"/>
      <c r="W111" s="239"/>
      <c r="X111" s="239"/>
      <c r="Y111" s="239"/>
      <c r="Z111" s="240"/>
    </row>
    <row r="112" spans="1:33">
      <c r="A112" s="167"/>
      <c r="B112" s="168"/>
      <c r="C112" s="168"/>
      <c r="D112" s="168"/>
      <c r="E112" s="169"/>
      <c r="F112" s="238"/>
      <c r="G112" s="239"/>
      <c r="H112" s="239"/>
      <c r="I112" s="239"/>
      <c r="J112" s="239"/>
      <c r="K112" s="239"/>
      <c r="L112" s="239"/>
      <c r="M112" s="239"/>
      <c r="N112" s="239"/>
      <c r="O112" s="239"/>
      <c r="P112" s="239"/>
      <c r="Q112" s="239"/>
      <c r="R112" s="239"/>
      <c r="S112" s="239"/>
      <c r="T112" s="239"/>
      <c r="U112" s="239"/>
      <c r="V112" s="239"/>
      <c r="W112" s="239"/>
      <c r="X112" s="239"/>
      <c r="Y112" s="239"/>
      <c r="Z112" s="240"/>
    </row>
    <row r="113" spans="1:33">
      <c r="A113" s="15"/>
      <c r="B113" s="16"/>
      <c r="C113" s="16"/>
      <c r="D113" s="16"/>
      <c r="E113" s="17"/>
      <c r="F113" s="238"/>
      <c r="G113" s="239"/>
      <c r="H113" s="239"/>
      <c r="I113" s="239"/>
      <c r="J113" s="239"/>
      <c r="K113" s="239"/>
      <c r="L113" s="239"/>
      <c r="M113" s="239"/>
      <c r="N113" s="239"/>
      <c r="O113" s="239"/>
      <c r="P113" s="239"/>
      <c r="Q113" s="239"/>
      <c r="R113" s="239"/>
      <c r="S113" s="239"/>
      <c r="T113" s="239"/>
      <c r="U113" s="239"/>
      <c r="V113" s="239"/>
      <c r="W113" s="239"/>
      <c r="X113" s="239"/>
      <c r="Y113" s="239"/>
      <c r="Z113" s="240"/>
    </row>
    <row r="114" spans="1:33">
      <c r="A114" s="170" t="str">
        <f>IF(LEN(F99)&gt;400,"文字数："&amp;LEN(F99)&amp;"         　文字数オーバー！","")</f>
        <v/>
      </c>
      <c r="B114" s="171"/>
      <c r="C114" s="171"/>
      <c r="D114" s="171"/>
      <c r="E114" s="172"/>
      <c r="F114" s="238"/>
      <c r="G114" s="239"/>
      <c r="H114" s="239"/>
      <c r="I114" s="239"/>
      <c r="J114" s="239"/>
      <c r="K114" s="239"/>
      <c r="L114" s="239"/>
      <c r="M114" s="239"/>
      <c r="N114" s="239"/>
      <c r="O114" s="239"/>
      <c r="P114" s="239"/>
      <c r="Q114" s="239"/>
      <c r="R114" s="239"/>
      <c r="S114" s="239"/>
      <c r="T114" s="239"/>
      <c r="U114" s="239"/>
      <c r="V114" s="239"/>
      <c r="W114" s="239"/>
      <c r="X114" s="239"/>
      <c r="Y114" s="239"/>
      <c r="Z114" s="240"/>
    </row>
    <row r="115" spans="1:33">
      <c r="A115" s="170"/>
      <c r="B115" s="171"/>
      <c r="C115" s="171"/>
      <c r="D115" s="171"/>
      <c r="E115" s="172"/>
      <c r="F115" s="238"/>
      <c r="G115" s="239"/>
      <c r="H115" s="239"/>
      <c r="I115" s="239"/>
      <c r="J115" s="239"/>
      <c r="K115" s="239"/>
      <c r="L115" s="239"/>
      <c r="M115" s="239"/>
      <c r="N115" s="239"/>
      <c r="O115" s="239"/>
      <c r="P115" s="239"/>
      <c r="Q115" s="239"/>
      <c r="R115" s="239"/>
      <c r="S115" s="239"/>
      <c r="T115" s="239"/>
      <c r="U115" s="239"/>
      <c r="V115" s="239"/>
      <c r="W115" s="239"/>
      <c r="X115" s="239"/>
      <c r="Y115" s="239"/>
      <c r="Z115" s="240"/>
    </row>
    <row r="116" spans="1:33">
      <c r="A116" s="170"/>
      <c r="B116" s="171"/>
      <c r="C116" s="171"/>
      <c r="D116" s="171"/>
      <c r="E116" s="172"/>
      <c r="F116" s="238"/>
      <c r="G116" s="239"/>
      <c r="H116" s="239"/>
      <c r="I116" s="239"/>
      <c r="J116" s="239"/>
      <c r="K116" s="239"/>
      <c r="L116" s="239"/>
      <c r="M116" s="239"/>
      <c r="N116" s="239"/>
      <c r="O116" s="239"/>
      <c r="P116" s="239"/>
      <c r="Q116" s="239"/>
      <c r="R116" s="239"/>
      <c r="S116" s="239"/>
      <c r="T116" s="239"/>
      <c r="U116" s="239"/>
      <c r="V116" s="239"/>
      <c r="W116" s="239"/>
      <c r="X116" s="239"/>
      <c r="Y116" s="239"/>
      <c r="Z116" s="240"/>
    </row>
    <row r="117" spans="1:33">
      <c r="A117" s="170"/>
      <c r="B117" s="171"/>
      <c r="C117" s="171"/>
      <c r="D117" s="171"/>
      <c r="E117" s="172"/>
      <c r="F117" s="238"/>
      <c r="G117" s="239"/>
      <c r="H117" s="239"/>
      <c r="I117" s="239"/>
      <c r="J117" s="239"/>
      <c r="K117" s="239"/>
      <c r="L117" s="239"/>
      <c r="M117" s="239"/>
      <c r="N117" s="239"/>
      <c r="O117" s="239"/>
      <c r="P117" s="239"/>
      <c r="Q117" s="239"/>
      <c r="R117" s="239"/>
      <c r="S117" s="239"/>
      <c r="T117" s="239"/>
      <c r="U117" s="239"/>
      <c r="V117" s="239"/>
      <c r="W117" s="239"/>
      <c r="X117" s="239"/>
      <c r="Y117" s="239"/>
      <c r="Z117" s="240"/>
    </row>
    <row r="118" spans="1:33">
      <c r="A118" s="170"/>
      <c r="B118" s="171"/>
      <c r="C118" s="171"/>
      <c r="D118" s="171"/>
      <c r="E118" s="172"/>
      <c r="F118" s="238"/>
      <c r="G118" s="239"/>
      <c r="H118" s="239"/>
      <c r="I118" s="239"/>
      <c r="J118" s="239"/>
      <c r="K118" s="239"/>
      <c r="L118" s="239"/>
      <c r="M118" s="239"/>
      <c r="N118" s="239"/>
      <c r="O118" s="239"/>
      <c r="P118" s="239"/>
      <c r="Q118" s="239"/>
      <c r="R118" s="239"/>
      <c r="S118" s="239"/>
      <c r="T118" s="239"/>
      <c r="U118" s="239"/>
      <c r="V118" s="239"/>
      <c r="W118" s="239"/>
      <c r="X118" s="239"/>
      <c r="Y118" s="239"/>
      <c r="Z118" s="240"/>
    </row>
    <row r="119" spans="1:33">
      <c r="A119" s="15"/>
      <c r="B119" s="16"/>
      <c r="C119" s="16"/>
      <c r="D119" s="16"/>
      <c r="E119" s="17"/>
      <c r="F119" s="238"/>
      <c r="G119" s="239"/>
      <c r="H119" s="239"/>
      <c r="I119" s="239"/>
      <c r="J119" s="239"/>
      <c r="K119" s="239"/>
      <c r="L119" s="239"/>
      <c r="M119" s="239"/>
      <c r="N119" s="239"/>
      <c r="O119" s="239"/>
      <c r="P119" s="239"/>
      <c r="Q119" s="239"/>
      <c r="R119" s="239"/>
      <c r="S119" s="239"/>
      <c r="T119" s="239"/>
      <c r="U119" s="239"/>
      <c r="V119" s="239"/>
      <c r="W119" s="239"/>
      <c r="X119" s="239"/>
      <c r="Y119" s="239"/>
      <c r="Z119" s="240"/>
      <c r="AB119" s="1" t="s">
        <v>88</v>
      </c>
    </row>
    <row r="120" spans="1:33" ht="14.25">
      <c r="A120" s="15"/>
      <c r="B120" s="16"/>
      <c r="C120" s="16"/>
      <c r="D120" s="16"/>
      <c r="E120" s="17"/>
      <c r="F120" s="238"/>
      <c r="G120" s="239"/>
      <c r="H120" s="239"/>
      <c r="I120" s="239"/>
      <c r="J120" s="239"/>
      <c r="K120" s="239"/>
      <c r="L120" s="239"/>
      <c r="M120" s="239"/>
      <c r="N120" s="239"/>
      <c r="O120" s="239"/>
      <c r="P120" s="239"/>
      <c r="Q120" s="239"/>
      <c r="R120" s="239"/>
      <c r="S120" s="239"/>
      <c r="T120" s="239"/>
      <c r="U120" s="239"/>
      <c r="V120" s="239"/>
      <c r="W120" s="239"/>
      <c r="X120" s="239"/>
      <c r="Y120" s="239"/>
      <c r="Z120" s="240"/>
      <c r="AB120" s="12" t="s">
        <v>44</v>
      </c>
      <c r="AC120" s="13"/>
      <c r="AE120" s="228">
        <f>LEN($F$99)</f>
        <v>0</v>
      </c>
      <c r="AF120" s="228"/>
      <c r="AG120" s="14" t="s">
        <v>40</v>
      </c>
    </row>
    <row r="121" spans="1:33">
      <c r="A121" s="15"/>
      <c r="B121" s="16"/>
      <c r="C121" s="16"/>
      <c r="D121" s="16"/>
      <c r="E121" s="17"/>
      <c r="F121" s="238"/>
      <c r="G121" s="239"/>
      <c r="H121" s="239"/>
      <c r="I121" s="239"/>
      <c r="J121" s="239"/>
      <c r="K121" s="239"/>
      <c r="L121" s="239"/>
      <c r="M121" s="239"/>
      <c r="N121" s="239"/>
      <c r="O121" s="239"/>
      <c r="P121" s="239"/>
      <c r="Q121" s="239"/>
      <c r="R121" s="239"/>
      <c r="S121" s="239"/>
      <c r="T121" s="239"/>
      <c r="U121" s="239"/>
      <c r="V121" s="239"/>
      <c r="W121" s="239"/>
      <c r="X121" s="239"/>
      <c r="Y121" s="239"/>
      <c r="Z121" s="240"/>
    </row>
    <row r="122" spans="1:33">
      <c r="A122" s="15"/>
      <c r="B122" s="16"/>
      <c r="C122" s="16"/>
      <c r="D122" s="16"/>
      <c r="E122" s="17"/>
      <c r="F122" s="238"/>
      <c r="G122" s="239"/>
      <c r="H122" s="239"/>
      <c r="I122" s="239"/>
      <c r="J122" s="239"/>
      <c r="K122" s="239"/>
      <c r="L122" s="239"/>
      <c r="M122" s="239"/>
      <c r="N122" s="239"/>
      <c r="O122" s="239"/>
      <c r="P122" s="239"/>
      <c r="Q122" s="239"/>
      <c r="R122" s="239"/>
      <c r="S122" s="239"/>
      <c r="T122" s="239"/>
      <c r="U122" s="239"/>
      <c r="V122" s="239"/>
      <c r="W122" s="239"/>
      <c r="X122" s="239"/>
      <c r="Y122" s="239"/>
      <c r="Z122" s="240"/>
    </row>
    <row r="123" spans="1:33">
      <c r="A123" s="15"/>
      <c r="B123" s="16"/>
      <c r="C123" s="16"/>
      <c r="D123" s="16"/>
      <c r="E123" s="17"/>
      <c r="F123" s="238"/>
      <c r="G123" s="239"/>
      <c r="H123" s="239"/>
      <c r="I123" s="239"/>
      <c r="J123" s="239"/>
      <c r="K123" s="239"/>
      <c r="L123" s="239"/>
      <c r="M123" s="239"/>
      <c r="N123" s="239"/>
      <c r="O123" s="239"/>
      <c r="P123" s="239"/>
      <c r="Q123" s="239"/>
      <c r="R123" s="239"/>
      <c r="S123" s="239"/>
      <c r="T123" s="239"/>
      <c r="U123" s="239"/>
      <c r="V123" s="239"/>
      <c r="W123" s="239"/>
      <c r="X123" s="239"/>
      <c r="Y123" s="239"/>
      <c r="Z123" s="240"/>
    </row>
    <row r="124" spans="1:33">
      <c r="A124" s="15"/>
      <c r="B124" s="16"/>
      <c r="C124" s="16"/>
      <c r="D124" s="16"/>
      <c r="E124" s="17"/>
      <c r="F124" s="241"/>
      <c r="G124" s="242"/>
      <c r="H124" s="242"/>
      <c r="I124" s="242"/>
      <c r="J124" s="242"/>
      <c r="K124" s="242"/>
      <c r="L124" s="242"/>
      <c r="M124" s="242"/>
      <c r="N124" s="242"/>
      <c r="O124" s="242"/>
      <c r="P124" s="242"/>
      <c r="Q124" s="242"/>
      <c r="R124" s="242"/>
      <c r="S124" s="242"/>
      <c r="T124" s="242"/>
      <c r="U124" s="242"/>
      <c r="V124" s="242"/>
      <c r="W124" s="242"/>
      <c r="X124" s="242"/>
      <c r="Y124" s="242"/>
      <c r="Z124" s="243"/>
    </row>
    <row r="125" spans="1:33" ht="13.5" customHeight="1">
      <c r="A125" s="164" t="s">
        <v>92</v>
      </c>
      <c r="B125" s="165"/>
      <c r="C125" s="165"/>
      <c r="D125" s="165"/>
      <c r="E125" s="166"/>
      <c r="F125" s="175"/>
      <c r="G125" s="176"/>
      <c r="H125" s="176"/>
      <c r="I125" s="176"/>
      <c r="J125" s="176"/>
      <c r="K125" s="176"/>
      <c r="L125" s="176"/>
      <c r="M125" s="176"/>
      <c r="N125" s="176"/>
      <c r="O125" s="176"/>
      <c r="P125" s="176"/>
      <c r="Q125" s="176"/>
      <c r="R125" s="176"/>
      <c r="S125" s="176"/>
      <c r="T125" s="176"/>
      <c r="U125" s="176"/>
      <c r="V125" s="176"/>
      <c r="W125" s="176"/>
      <c r="X125" s="176"/>
      <c r="Y125" s="176"/>
      <c r="Z125" s="177"/>
    </row>
    <row r="126" spans="1:33" ht="13.15" customHeight="1">
      <c r="A126" s="167"/>
      <c r="B126" s="168"/>
      <c r="C126" s="168"/>
      <c r="D126" s="168"/>
      <c r="E126" s="169"/>
      <c r="F126" s="178"/>
      <c r="G126" s="179"/>
      <c r="H126" s="179"/>
      <c r="I126" s="179"/>
      <c r="J126" s="179"/>
      <c r="K126" s="179"/>
      <c r="L126" s="179"/>
      <c r="M126" s="179"/>
      <c r="N126" s="179"/>
      <c r="O126" s="179"/>
      <c r="P126" s="179"/>
      <c r="Q126" s="179"/>
      <c r="R126" s="179"/>
      <c r="S126" s="179"/>
      <c r="T126" s="179"/>
      <c r="U126" s="179"/>
      <c r="V126" s="179"/>
      <c r="W126" s="179"/>
      <c r="X126" s="179"/>
      <c r="Y126" s="179"/>
      <c r="Z126" s="180"/>
    </row>
    <row r="127" spans="1:33" ht="13.15" customHeight="1">
      <c r="A127" s="167"/>
      <c r="B127" s="168"/>
      <c r="C127" s="168"/>
      <c r="D127" s="168"/>
      <c r="E127" s="169"/>
      <c r="F127" s="178"/>
      <c r="G127" s="179"/>
      <c r="H127" s="179"/>
      <c r="I127" s="179"/>
      <c r="J127" s="179"/>
      <c r="K127" s="179"/>
      <c r="L127" s="179"/>
      <c r="M127" s="179"/>
      <c r="N127" s="179"/>
      <c r="O127" s="179"/>
      <c r="P127" s="179"/>
      <c r="Q127" s="179"/>
      <c r="R127" s="179"/>
      <c r="S127" s="179"/>
      <c r="T127" s="179"/>
      <c r="U127" s="179"/>
      <c r="V127" s="179"/>
      <c r="W127" s="179"/>
      <c r="X127" s="179"/>
      <c r="Y127" s="179"/>
      <c r="Z127" s="180"/>
    </row>
    <row r="128" spans="1:33" ht="13.15" customHeight="1">
      <c r="A128" s="167"/>
      <c r="B128" s="168"/>
      <c r="C128" s="168"/>
      <c r="D128" s="168"/>
      <c r="E128" s="169"/>
      <c r="F128" s="178"/>
      <c r="G128" s="179"/>
      <c r="H128" s="179"/>
      <c r="I128" s="179"/>
      <c r="J128" s="179"/>
      <c r="K128" s="179"/>
      <c r="L128" s="179"/>
      <c r="M128" s="179"/>
      <c r="N128" s="179"/>
      <c r="O128" s="179"/>
      <c r="P128" s="179"/>
      <c r="Q128" s="179"/>
      <c r="R128" s="179"/>
      <c r="S128" s="179"/>
      <c r="T128" s="179"/>
      <c r="U128" s="179"/>
      <c r="V128" s="179"/>
      <c r="W128" s="179"/>
      <c r="X128" s="179"/>
      <c r="Y128" s="179"/>
      <c r="Z128" s="180"/>
    </row>
    <row r="129" spans="1:33" ht="13.15" customHeight="1">
      <c r="A129" s="167"/>
      <c r="B129" s="168"/>
      <c r="C129" s="168"/>
      <c r="D129" s="168"/>
      <c r="E129" s="169"/>
      <c r="F129" s="178"/>
      <c r="G129" s="179"/>
      <c r="H129" s="179"/>
      <c r="I129" s="179"/>
      <c r="J129" s="179"/>
      <c r="K129" s="179"/>
      <c r="L129" s="179"/>
      <c r="M129" s="179"/>
      <c r="N129" s="179"/>
      <c r="O129" s="179"/>
      <c r="P129" s="179"/>
      <c r="Q129" s="179"/>
      <c r="R129" s="179"/>
      <c r="S129" s="179"/>
      <c r="T129" s="179"/>
      <c r="U129" s="179"/>
      <c r="V129" s="179"/>
      <c r="W129" s="179"/>
      <c r="X129" s="179"/>
      <c r="Y129" s="179"/>
      <c r="Z129" s="180"/>
    </row>
    <row r="130" spans="1:33">
      <c r="A130" s="170" t="str">
        <f>IF(LEN(F125)&gt;250,"文字数："&amp;LEN(F125)&amp;"         　文字数オーバー！","")</f>
        <v/>
      </c>
      <c r="B130" s="171"/>
      <c r="C130" s="171"/>
      <c r="D130" s="171"/>
      <c r="E130" s="172"/>
      <c r="F130" s="178"/>
      <c r="G130" s="179"/>
      <c r="H130" s="179"/>
      <c r="I130" s="179"/>
      <c r="J130" s="179"/>
      <c r="K130" s="179"/>
      <c r="L130" s="179"/>
      <c r="M130" s="179"/>
      <c r="N130" s="179"/>
      <c r="O130" s="179"/>
      <c r="P130" s="179"/>
      <c r="Q130" s="179"/>
      <c r="R130" s="179"/>
      <c r="S130" s="179"/>
      <c r="T130" s="179"/>
      <c r="U130" s="179"/>
      <c r="V130" s="179"/>
      <c r="W130" s="179"/>
      <c r="X130" s="179"/>
      <c r="Y130" s="179"/>
      <c r="Z130" s="180"/>
      <c r="AB130" s="1" t="s">
        <v>89</v>
      </c>
    </row>
    <row r="131" spans="1:33" ht="13.15" customHeight="1">
      <c r="A131" s="170"/>
      <c r="B131" s="171"/>
      <c r="C131" s="171"/>
      <c r="D131" s="171"/>
      <c r="E131" s="172"/>
      <c r="F131" s="178"/>
      <c r="G131" s="179"/>
      <c r="H131" s="179"/>
      <c r="I131" s="179"/>
      <c r="J131" s="179"/>
      <c r="K131" s="179"/>
      <c r="L131" s="179"/>
      <c r="M131" s="179"/>
      <c r="N131" s="179"/>
      <c r="O131" s="179"/>
      <c r="P131" s="179"/>
      <c r="Q131" s="179"/>
      <c r="R131" s="179"/>
      <c r="S131" s="179"/>
      <c r="T131" s="179"/>
      <c r="U131" s="179"/>
      <c r="V131" s="179"/>
      <c r="W131" s="179"/>
      <c r="X131" s="179"/>
      <c r="Y131" s="179"/>
      <c r="Z131" s="180"/>
      <c r="AB131" s="12" t="s">
        <v>44</v>
      </c>
      <c r="AC131" s="13"/>
      <c r="AE131" s="228">
        <f>LEN($F$125)</f>
        <v>0</v>
      </c>
      <c r="AF131" s="228"/>
      <c r="AG131" s="14" t="s">
        <v>40</v>
      </c>
    </row>
    <row r="132" spans="1:33">
      <c r="A132" s="207"/>
      <c r="B132" s="208"/>
      <c r="C132" s="208"/>
      <c r="D132" s="208"/>
      <c r="E132" s="209"/>
      <c r="F132" s="178"/>
      <c r="G132" s="179"/>
      <c r="H132" s="179"/>
      <c r="I132" s="179"/>
      <c r="J132" s="179"/>
      <c r="K132" s="179"/>
      <c r="L132" s="179"/>
      <c r="M132" s="179"/>
      <c r="N132" s="179"/>
      <c r="O132" s="179"/>
      <c r="P132" s="179"/>
      <c r="Q132" s="179"/>
      <c r="R132" s="179"/>
      <c r="S132" s="179"/>
      <c r="T132" s="179"/>
      <c r="U132" s="179"/>
      <c r="V132" s="179"/>
      <c r="W132" s="179"/>
      <c r="X132" s="179"/>
      <c r="Y132" s="179"/>
      <c r="Z132" s="180"/>
    </row>
    <row r="133" spans="1:33" ht="13.15" customHeight="1">
      <c r="A133" s="164" t="s">
        <v>118</v>
      </c>
      <c r="B133" s="165"/>
      <c r="C133" s="165"/>
      <c r="D133" s="165"/>
      <c r="E133" s="166"/>
      <c r="F133" s="175"/>
      <c r="G133" s="176"/>
      <c r="H133" s="176"/>
      <c r="I133" s="176"/>
      <c r="J133" s="176"/>
      <c r="K133" s="176"/>
      <c r="L133" s="176"/>
      <c r="M133" s="176"/>
      <c r="N133" s="176"/>
      <c r="O133" s="176"/>
      <c r="P133" s="176"/>
      <c r="Q133" s="176"/>
      <c r="R133" s="176"/>
      <c r="S133" s="176"/>
      <c r="T133" s="176"/>
      <c r="U133" s="176"/>
      <c r="V133" s="176"/>
      <c r="W133" s="176"/>
      <c r="X133" s="176"/>
      <c r="Y133" s="176"/>
      <c r="Z133" s="177"/>
    </row>
    <row r="134" spans="1:33" ht="13.15" customHeight="1">
      <c r="A134" s="167"/>
      <c r="B134" s="168"/>
      <c r="C134" s="168"/>
      <c r="D134" s="168"/>
      <c r="E134" s="169"/>
      <c r="F134" s="178"/>
      <c r="G134" s="179"/>
      <c r="H134" s="179"/>
      <c r="I134" s="179"/>
      <c r="J134" s="179"/>
      <c r="K134" s="179"/>
      <c r="L134" s="179"/>
      <c r="M134" s="179"/>
      <c r="N134" s="179"/>
      <c r="O134" s="179"/>
      <c r="P134" s="179"/>
      <c r="Q134" s="179"/>
      <c r="R134" s="179"/>
      <c r="S134" s="179"/>
      <c r="T134" s="179"/>
      <c r="U134" s="179"/>
      <c r="V134" s="179"/>
      <c r="W134" s="179"/>
      <c r="X134" s="179"/>
      <c r="Y134" s="179"/>
      <c r="Z134" s="180"/>
    </row>
    <row r="135" spans="1:33">
      <c r="A135" s="167"/>
      <c r="B135" s="168"/>
      <c r="C135" s="168"/>
      <c r="D135" s="168"/>
      <c r="E135" s="169"/>
      <c r="F135" s="178"/>
      <c r="G135" s="179"/>
      <c r="H135" s="179"/>
      <c r="I135" s="179"/>
      <c r="J135" s="179"/>
      <c r="K135" s="179"/>
      <c r="L135" s="179"/>
      <c r="M135" s="179"/>
      <c r="N135" s="179"/>
      <c r="O135" s="179"/>
      <c r="P135" s="179"/>
      <c r="Q135" s="179"/>
      <c r="R135" s="179"/>
      <c r="S135" s="179"/>
      <c r="T135" s="179"/>
      <c r="U135" s="179"/>
      <c r="V135" s="179"/>
      <c r="W135" s="179"/>
      <c r="X135" s="179"/>
      <c r="Y135" s="179"/>
      <c r="Z135" s="180"/>
    </row>
    <row r="136" spans="1:33">
      <c r="A136" s="167"/>
      <c r="B136" s="168"/>
      <c r="C136" s="168"/>
      <c r="D136" s="168"/>
      <c r="E136" s="169"/>
      <c r="F136" s="178"/>
      <c r="G136" s="179"/>
      <c r="H136" s="179"/>
      <c r="I136" s="179"/>
      <c r="J136" s="179"/>
      <c r="K136" s="179"/>
      <c r="L136" s="179"/>
      <c r="M136" s="179"/>
      <c r="N136" s="179"/>
      <c r="O136" s="179"/>
      <c r="P136" s="179"/>
      <c r="Q136" s="179"/>
      <c r="R136" s="179"/>
      <c r="S136" s="179"/>
      <c r="T136" s="179"/>
      <c r="U136" s="179"/>
      <c r="V136" s="179"/>
      <c r="W136" s="179"/>
      <c r="X136" s="179"/>
      <c r="Y136" s="179"/>
      <c r="Z136" s="180"/>
    </row>
    <row r="137" spans="1:33">
      <c r="A137" s="167"/>
      <c r="B137" s="168"/>
      <c r="C137" s="168"/>
      <c r="D137" s="168"/>
      <c r="E137" s="169"/>
      <c r="F137" s="178"/>
      <c r="G137" s="179"/>
      <c r="H137" s="179"/>
      <c r="I137" s="179"/>
      <c r="J137" s="179"/>
      <c r="K137" s="179"/>
      <c r="L137" s="179"/>
      <c r="M137" s="179"/>
      <c r="N137" s="179"/>
      <c r="O137" s="179"/>
      <c r="P137" s="179"/>
      <c r="Q137" s="179"/>
      <c r="R137" s="179"/>
      <c r="S137" s="179"/>
      <c r="T137" s="179"/>
      <c r="U137" s="179"/>
      <c r="V137" s="179"/>
      <c r="W137" s="179"/>
      <c r="X137" s="179"/>
      <c r="Y137" s="179"/>
      <c r="Z137" s="180"/>
    </row>
    <row r="138" spans="1:33">
      <c r="A138" s="170" t="str">
        <f>IF(LEN(F133)&gt;250,"文字数："&amp;LEN(F133)&amp;"         　文字数オーバー！","")</f>
        <v/>
      </c>
      <c r="B138" s="171"/>
      <c r="C138" s="171"/>
      <c r="D138" s="171"/>
      <c r="E138" s="172"/>
      <c r="F138" s="178"/>
      <c r="G138" s="179"/>
      <c r="H138" s="179"/>
      <c r="I138" s="179"/>
      <c r="J138" s="179"/>
      <c r="K138" s="179"/>
      <c r="L138" s="179"/>
      <c r="M138" s="179"/>
      <c r="N138" s="179"/>
      <c r="O138" s="179"/>
      <c r="P138" s="179"/>
      <c r="Q138" s="179"/>
      <c r="R138" s="179"/>
      <c r="S138" s="179"/>
      <c r="T138" s="179"/>
      <c r="U138" s="179"/>
      <c r="V138" s="179"/>
      <c r="W138" s="179"/>
      <c r="X138" s="179"/>
      <c r="Y138" s="179"/>
      <c r="Z138" s="180"/>
    </row>
    <row r="139" spans="1:33">
      <c r="A139" s="170"/>
      <c r="B139" s="171"/>
      <c r="C139" s="171"/>
      <c r="D139" s="171"/>
      <c r="E139" s="172"/>
      <c r="F139" s="178"/>
      <c r="G139" s="179"/>
      <c r="H139" s="179"/>
      <c r="I139" s="179"/>
      <c r="J139" s="179"/>
      <c r="K139" s="179"/>
      <c r="L139" s="179"/>
      <c r="M139" s="179"/>
      <c r="N139" s="179"/>
      <c r="O139" s="179"/>
      <c r="P139" s="179"/>
      <c r="Q139" s="179"/>
      <c r="R139" s="179"/>
      <c r="S139" s="179"/>
      <c r="T139" s="179"/>
      <c r="U139" s="179"/>
      <c r="V139" s="179"/>
      <c r="W139" s="179"/>
      <c r="X139" s="179"/>
      <c r="Y139" s="179"/>
      <c r="Z139" s="180"/>
    </row>
    <row r="140" spans="1:33">
      <c r="A140" s="207"/>
      <c r="B140" s="208"/>
      <c r="C140" s="208"/>
      <c r="D140" s="208"/>
      <c r="E140" s="209"/>
      <c r="F140" s="178"/>
      <c r="G140" s="179"/>
      <c r="H140" s="179"/>
      <c r="I140" s="179"/>
      <c r="J140" s="179"/>
      <c r="K140" s="179"/>
      <c r="L140" s="179"/>
      <c r="M140" s="179"/>
      <c r="N140" s="179"/>
      <c r="O140" s="179"/>
      <c r="P140" s="179"/>
      <c r="Q140" s="179"/>
      <c r="R140" s="179"/>
      <c r="S140" s="179"/>
      <c r="T140" s="179"/>
      <c r="U140" s="179"/>
      <c r="V140" s="179"/>
      <c r="W140" s="179"/>
      <c r="X140" s="179"/>
      <c r="Y140" s="179"/>
      <c r="Z140" s="180"/>
      <c r="AB140" s="1" t="s">
        <v>77</v>
      </c>
    </row>
    <row r="141" spans="1:33" ht="14.25">
      <c r="A141" s="116" t="s">
        <v>78</v>
      </c>
      <c r="B141" s="117"/>
      <c r="C141" s="117"/>
      <c r="D141" s="117"/>
      <c r="E141" s="118"/>
      <c r="F141" s="195"/>
      <c r="G141" s="195"/>
      <c r="H141" s="195"/>
      <c r="I141" s="195"/>
      <c r="J141" s="195"/>
      <c r="K141" s="195"/>
      <c r="L141" s="195"/>
      <c r="M141" s="195"/>
      <c r="N141" s="195"/>
      <c r="O141" s="195"/>
      <c r="P141" s="195"/>
      <c r="Q141" s="195"/>
      <c r="R141" s="195"/>
      <c r="S141" s="195"/>
      <c r="T141" s="195"/>
      <c r="U141" s="195"/>
      <c r="V141" s="195"/>
      <c r="W141" s="195"/>
      <c r="X141" s="195"/>
      <c r="Y141" s="195"/>
      <c r="Z141" s="196"/>
      <c r="AB141" s="12" t="s">
        <v>44</v>
      </c>
      <c r="AC141" s="13"/>
      <c r="AE141" s="228">
        <f>LEN($F$133)</f>
        <v>0</v>
      </c>
      <c r="AF141" s="228"/>
      <c r="AG141" s="14" t="s">
        <v>40</v>
      </c>
    </row>
    <row r="142" spans="1:33">
      <c r="A142" s="119"/>
      <c r="B142" s="120"/>
      <c r="C142" s="120"/>
      <c r="D142" s="120"/>
      <c r="E142" s="121"/>
      <c r="F142" s="197"/>
      <c r="G142" s="197"/>
      <c r="H142" s="197"/>
      <c r="I142" s="197"/>
      <c r="J142" s="197"/>
      <c r="K142" s="197"/>
      <c r="L142" s="197"/>
      <c r="M142" s="197"/>
      <c r="N142" s="197"/>
      <c r="O142" s="197"/>
      <c r="P142" s="197"/>
      <c r="Q142" s="197"/>
      <c r="R142" s="197"/>
      <c r="S142" s="197"/>
      <c r="T142" s="197"/>
      <c r="U142" s="197"/>
      <c r="V142" s="197"/>
      <c r="W142" s="197"/>
      <c r="X142" s="197"/>
      <c r="Y142" s="197"/>
      <c r="Z142" s="198"/>
    </row>
    <row r="143" spans="1:33">
      <c r="A143" s="122"/>
      <c r="B143" s="123"/>
      <c r="C143" s="123"/>
      <c r="D143" s="123"/>
      <c r="E143" s="124"/>
      <c r="F143" s="199"/>
      <c r="G143" s="199"/>
      <c r="H143" s="199"/>
      <c r="I143" s="199"/>
      <c r="J143" s="199"/>
      <c r="K143" s="199"/>
      <c r="L143" s="199"/>
      <c r="M143" s="199"/>
      <c r="N143" s="199"/>
      <c r="O143" s="199"/>
      <c r="P143" s="199"/>
      <c r="Q143" s="199"/>
      <c r="R143" s="199"/>
      <c r="S143" s="199"/>
      <c r="T143" s="199"/>
      <c r="U143" s="199"/>
      <c r="V143" s="199"/>
      <c r="W143" s="199"/>
      <c r="X143" s="199"/>
      <c r="Y143" s="199"/>
      <c r="Z143" s="200"/>
    </row>
    <row r="144" spans="1:33">
      <c r="A144" s="29"/>
      <c r="B144" s="29"/>
      <c r="C144" s="29"/>
      <c r="D144" s="29"/>
      <c r="E144" s="29"/>
      <c r="F144" s="27"/>
      <c r="G144" s="27"/>
      <c r="H144" s="27"/>
      <c r="I144" s="27"/>
      <c r="J144" s="27"/>
      <c r="K144" s="27"/>
      <c r="L144" s="27"/>
      <c r="M144" s="27"/>
      <c r="N144" s="27"/>
      <c r="O144" s="27"/>
      <c r="P144" s="27"/>
      <c r="Q144" s="27"/>
      <c r="R144" s="27"/>
      <c r="S144" s="27"/>
      <c r="T144" s="27"/>
      <c r="U144" s="27"/>
      <c r="V144" s="27"/>
      <c r="W144" s="27"/>
      <c r="X144" s="27"/>
      <c r="Y144" s="27"/>
      <c r="Z144" s="27"/>
    </row>
    <row r="145" spans="1:26" ht="15.6" customHeight="1">
      <c r="A145" s="2" t="s">
        <v>172</v>
      </c>
      <c r="B145" s="18"/>
    </row>
    <row r="146" spans="1:26" ht="15.6" customHeight="1">
      <c r="A146" s="2"/>
      <c r="B146" s="19" t="s">
        <v>94</v>
      </c>
    </row>
    <row r="147" spans="1:26" ht="15.6" customHeight="1">
      <c r="A147" s="2"/>
      <c r="B147" s="18"/>
    </row>
    <row r="148" spans="1:26" ht="13.15" customHeight="1">
      <c r="A148" s="110" t="s">
        <v>19</v>
      </c>
      <c r="B148" s="111"/>
      <c r="C148" s="111"/>
      <c r="D148" s="111"/>
      <c r="E148" s="112"/>
      <c r="F148" s="229" t="s">
        <v>46</v>
      </c>
      <c r="G148" s="230"/>
      <c r="H148" s="230"/>
      <c r="I148" s="110" t="s">
        <v>26</v>
      </c>
      <c r="J148" s="111"/>
      <c r="K148" s="111"/>
      <c r="L148" s="111"/>
      <c r="M148" s="111"/>
      <c r="N148" s="111"/>
      <c r="O148" s="111"/>
      <c r="P148" s="111"/>
      <c r="Q148" s="111"/>
      <c r="R148" s="111"/>
      <c r="S148" s="111"/>
      <c r="T148" s="111"/>
      <c r="U148" s="111"/>
      <c r="V148" s="111"/>
      <c r="W148" s="111"/>
      <c r="X148" s="111"/>
      <c r="Y148" s="111"/>
      <c r="Z148" s="112"/>
    </row>
    <row r="149" spans="1:26">
      <c r="A149" s="113"/>
      <c r="B149" s="114"/>
      <c r="C149" s="114"/>
      <c r="D149" s="114"/>
      <c r="E149" s="115"/>
      <c r="F149" s="232"/>
      <c r="G149" s="233"/>
      <c r="H149" s="233"/>
      <c r="I149" s="113"/>
      <c r="J149" s="114"/>
      <c r="K149" s="114"/>
      <c r="L149" s="114"/>
      <c r="M149" s="114"/>
      <c r="N149" s="114"/>
      <c r="O149" s="114"/>
      <c r="P149" s="114"/>
      <c r="Q149" s="114"/>
      <c r="R149" s="114"/>
      <c r="S149" s="114"/>
      <c r="T149" s="114"/>
      <c r="U149" s="114"/>
      <c r="V149" s="114"/>
      <c r="W149" s="114"/>
      <c r="X149" s="114"/>
      <c r="Y149" s="114"/>
      <c r="Z149" s="115"/>
    </row>
    <row r="150" spans="1:26">
      <c r="A150" s="116" t="s">
        <v>21</v>
      </c>
      <c r="B150" s="117"/>
      <c r="C150" s="117"/>
      <c r="D150" s="117"/>
      <c r="E150" s="118"/>
      <c r="F150" s="244">
        <f>$I$196</f>
        <v>0</v>
      </c>
      <c r="G150" s="245"/>
      <c r="H150" s="245"/>
      <c r="I150" s="181" t="s">
        <v>163</v>
      </c>
      <c r="J150" s="182"/>
      <c r="K150" s="182"/>
      <c r="L150" s="182"/>
      <c r="M150" s="182"/>
      <c r="N150" s="182"/>
      <c r="O150" s="182"/>
      <c r="P150" s="182"/>
      <c r="Q150" s="182"/>
      <c r="R150" s="182"/>
      <c r="S150" s="182"/>
      <c r="T150" s="182"/>
      <c r="U150" s="182"/>
      <c r="V150" s="182"/>
      <c r="W150" s="182"/>
      <c r="X150" s="182"/>
      <c r="Y150" s="182"/>
      <c r="Z150" s="183"/>
    </row>
    <row r="151" spans="1:26">
      <c r="A151" s="119"/>
      <c r="B151" s="120"/>
      <c r="C151" s="120"/>
      <c r="D151" s="120"/>
      <c r="E151" s="121"/>
      <c r="F151" s="246"/>
      <c r="G151" s="247"/>
      <c r="H151" s="247"/>
      <c r="I151" s="149"/>
      <c r="J151" s="150"/>
      <c r="K151" s="150"/>
      <c r="L151" s="150"/>
      <c r="M151" s="150"/>
      <c r="N151" s="150"/>
      <c r="O151" s="150"/>
      <c r="P151" s="150"/>
      <c r="Q151" s="150"/>
      <c r="R151" s="150"/>
      <c r="S151" s="150"/>
      <c r="T151" s="150"/>
      <c r="U151" s="150"/>
      <c r="V151" s="150"/>
      <c r="W151" s="150"/>
      <c r="X151" s="150"/>
      <c r="Y151" s="150"/>
      <c r="Z151" s="151"/>
    </row>
    <row r="152" spans="1:26">
      <c r="A152" s="122"/>
      <c r="B152" s="123"/>
      <c r="C152" s="123"/>
      <c r="D152" s="123"/>
      <c r="E152" s="124"/>
      <c r="F152" s="248"/>
      <c r="G152" s="249"/>
      <c r="H152" s="249"/>
      <c r="I152" s="184"/>
      <c r="J152" s="185"/>
      <c r="K152" s="185"/>
      <c r="L152" s="185"/>
      <c r="M152" s="185"/>
      <c r="N152" s="185"/>
      <c r="O152" s="185"/>
      <c r="P152" s="185"/>
      <c r="Q152" s="185"/>
      <c r="R152" s="185"/>
      <c r="S152" s="185"/>
      <c r="T152" s="185"/>
      <c r="U152" s="185"/>
      <c r="V152" s="185"/>
      <c r="W152" s="185"/>
      <c r="X152" s="185"/>
      <c r="Y152" s="185"/>
      <c r="Z152" s="186"/>
    </row>
    <row r="153" spans="1:26">
      <c r="A153" s="116" t="s">
        <v>22</v>
      </c>
      <c r="B153" s="117"/>
      <c r="C153" s="117"/>
      <c r="D153" s="117"/>
      <c r="E153" s="118"/>
      <c r="F153" s="140"/>
      <c r="G153" s="141"/>
      <c r="H153" s="142"/>
      <c r="I153" s="181"/>
      <c r="J153" s="182"/>
      <c r="K153" s="182"/>
      <c r="L153" s="182"/>
      <c r="M153" s="182"/>
      <c r="N153" s="182"/>
      <c r="O153" s="182"/>
      <c r="P153" s="182"/>
      <c r="Q153" s="182"/>
      <c r="R153" s="182"/>
      <c r="S153" s="182"/>
      <c r="T153" s="182"/>
      <c r="U153" s="182"/>
      <c r="V153" s="182"/>
      <c r="W153" s="182"/>
      <c r="X153" s="182"/>
      <c r="Y153" s="182"/>
      <c r="Z153" s="183"/>
    </row>
    <row r="154" spans="1:26">
      <c r="A154" s="119"/>
      <c r="B154" s="120"/>
      <c r="C154" s="120"/>
      <c r="D154" s="120"/>
      <c r="E154" s="121"/>
      <c r="F154" s="143"/>
      <c r="G154" s="144"/>
      <c r="H154" s="145"/>
      <c r="I154" s="149"/>
      <c r="J154" s="150"/>
      <c r="K154" s="150"/>
      <c r="L154" s="150"/>
      <c r="M154" s="150"/>
      <c r="N154" s="150"/>
      <c r="O154" s="150"/>
      <c r="P154" s="150"/>
      <c r="Q154" s="150"/>
      <c r="R154" s="150"/>
      <c r="S154" s="150"/>
      <c r="T154" s="150"/>
      <c r="U154" s="150"/>
      <c r="V154" s="150"/>
      <c r="W154" s="150"/>
      <c r="X154" s="150"/>
      <c r="Y154" s="150"/>
      <c r="Z154" s="151"/>
    </row>
    <row r="155" spans="1:26">
      <c r="A155" s="122"/>
      <c r="B155" s="123"/>
      <c r="C155" s="123"/>
      <c r="D155" s="123"/>
      <c r="E155" s="124"/>
      <c r="F155" s="146"/>
      <c r="G155" s="147"/>
      <c r="H155" s="148"/>
      <c r="I155" s="184"/>
      <c r="J155" s="185"/>
      <c r="K155" s="185"/>
      <c r="L155" s="185"/>
      <c r="M155" s="185"/>
      <c r="N155" s="185"/>
      <c r="O155" s="185"/>
      <c r="P155" s="185"/>
      <c r="Q155" s="185"/>
      <c r="R155" s="185"/>
      <c r="S155" s="185"/>
      <c r="T155" s="185"/>
      <c r="U155" s="185"/>
      <c r="V155" s="185"/>
      <c r="W155" s="185"/>
      <c r="X155" s="185"/>
      <c r="Y155" s="185"/>
      <c r="Z155" s="186"/>
    </row>
    <row r="156" spans="1:26">
      <c r="A156" s="116" t="s">
        <v>23</v>
      </c>
      <c r="B156" s="117"/>
      <c r="C156" s="117"/>
      <c r="D156" s="117"/>
      <c r="E156" s="118"/>
      <c r="F156" s="140"/>
      <c r="G156" s="141"/>
      <c r="H156" s="142"/>
      <c r="I156" s="181"/>
      <c r="J156" s="182"/>
      <c r="K156" s="182"/>
      <c r="L156" s="182"/>
      <c r="M156" s="182"/>
      <c r="N156" s="182"/>
      <c r="O156" s="182"/>
      <c r="P156" s="182"/>
      <c r="Q156" s="182"/>
      <c r="R156" s="182"/>
      <c r="S156" s="182"/>
      <c r="T156" s="182"/>
      <c r="U156" s="182"/>
      <c r="V156" s="182"/>
      <c r="W156" s="182"/>
      <c r="X156" s="182"/>
      <c r="Y156" s="182"/>
      <c r="Z156" s="183"/>
    </row>
    <row r="157" spans="1:26">
      <c r="A157" s="119"/>
      <c r="B157" s="120"/>
      <c r="C157" s="120"/>
      <c r="D157" s="120"/>
      <c r="E157" s="121"/>
      <c r="F157" s="143"/>
      <c r="G157" s="144"/>
      <c r="H157" s="145"/>
      <c r="I157" s="149"/>
      <c r="J157" s="150"/>
      <c r="K157" s="150"/>
      <c r="L157" s="150"/>
      <c r="M157" s="150"/>
      <c r="N157" s="150"/>
      <c r="O157" s="150"/>
      <c r="P157" s="150"/>
      <c r="Q157" s="150"/>
      <c r="R157" s="150"/>
      <c r="S157" s="150"/>
      <c r="T157" s="150"/>
      <c r="U157" s="150"/>
      <c r="V157" s="150"/>
      <c r="W157" s="150"/>
      <c r="X157" s="150"/>
      <c r="Y157" s="150"/>
      <c r="Z157" s="151"/>
    </row>
    <row r="158" spans="1:26">
      <c r="A158" s="122"/>
      <c r="B158" s="123"/>
      <c r="C158" s="123"/>
      <c r="D158" s="123"/>
      <c r="E158" s="124"/>
      <c r="F158" s="146"/>
      <c r="G158" s="147"/>
      <c r="H158" s="148"/>
      <c r="I158" s="184"/>
      <c r="J158" s="185"/>
      <c r="K158" s="185"/>
      <c r="L158" s="185"/>
      <c r="M158" s="185"/>
      <c r="N158" s="185"/>
      <c r="O158" s="185"/>
      <c r="P158" s="185"/>
      <c r="Q158" s="185"/>
      <c r="R158" s="185"/>
      <c r="S158" s="185"/>
      <c r="T158" s="185"/>
      <c r="U158" s="185"/>
      <c r="V158" s="185"/>
      <c r="W158" s="185"/>
      <c r="X158" s="185"/>
      <c r="Y158" s="185"/>
      <c r="Z158" s="186"/>
    </row>
    <row r="159" spans="1:26">
      <c r="A159" s="116" t="s">
        <v>24</v>
      </c>
      <c r="B159" s="117"/>
      <c r="C159" s="117"/>
      <c r="D159" s="117"/>
      <c r="E159" s="118"/>
      <c r="F159" s="140"/>
      <c r="G159" s="141"/>
      <c r="H159" s="142"/>
      <c r="I159" s="181"/>
      <c r="J159" s="182"/>
      <c r="K159" s="182"/>
      <c r="L159" s="182"/>
      <c r="M159" s="182"/>
      <c r="N159" s="182"/>
      <c r="O159" s="182"/>
      <c r="P159" s="182"/>
      <c r="Q159" s="182"/>
      <c r="R159" s="182"/>
      <c r="S159" s="182"/>
      <c r="T159" s="182"/>
      <c r="U159" s="182"/>
      <c r="V159" s="182"/>
      <c r="W159" s="182"/>
      <c r="X159" s="182"/>
      <c r="Y159" s="182"/>
      <c r="Z159" s="183"/>
    </row>
    <row r="160" spans="1:26">
      <c r="A160" s="119"/>
      <c r="B160" s="120"/>
      <c r="C160" s="120"/>
      <c r="D160" s="120"/>
      <c r="E160" s="121"/>
      <c r="F160" s="143"/>
      <c r="G160" s="144"/>
      <c r="H160" s="145"/>
      <c r="I160" s="149"/>
      <c r="J160" s="150"/>
      <c r="K160" s="150"/>
      <c r="L160" s="150"/>
      <c r="M160" s="150"/>
      <c r="N160" s="150"/>
      <c r="O160" s="150"/>
      <c r="P160" s="150"/>
      <c r="Q160" s="150"/>
      <c r="R160" s="150"/>
      <c r="S160" s="150"/>
      <c r="T160" s="150"/>
      <c r="U160" s="150"/>
      <c r="V160" s="150"/>
      <c r="W160" s="150"/>
      <c r="X160" s="150"/>
      <c r="Y160" s="150"/>
      <c r="Z160" s="151"/>
    </row>
    <row r="161" spans="1:30">
      <c r="A161" s="122"/>
      <c r="B161" s="123"/>
      <c r="C161" s="123"/>
      <c r="D161" s="123"/>
      <c r="E161" s="124"/>
      <c r="F161" s="146"/>
      <c r="G161" s="147"/>
      <c r="H161" s="148"/>
      <c r="I161" s="184"/>
      <c r="J161" s="185"/>
      <c r="K161" s="185"/>
      <c r="L161" s="185"/>
      <c r="M161" s="185"/>
      <c r="N161" s="185"/>
      <c r="O161" s="185"/>
      <c r="P161" s="185"/>
      <c r="Q161" s="185"/>
      <c r="R161" s="185"/>
      <c r="S161" s="185"/>
      <c r="T161" s="185"/>
      <c r="U161" s="185"/>
      <c r="V161" s="185"/>
      <c r="W161" s="185"/>
      <c r="X161" s="185"/>
      <c r="Y161" s="185"/>
      <c r="Z161" s="186"/>
    </row>
    <row r="162" spans="1:30">
      <c r="A162" s="116" t="s">
        <v>25</v>
      </c>
      <c r="B162" s="117"/>
      <c r="C162" s="117"/>
      <c r="D162" s="117"/>
      <c r="E162" s="118"/>
      <c r="F162" s="140"/>
      <c r="G162" s="141"/>
      <c r="H162" s="142"/>
      <c r="I162" s="181"/>
      <c r="J162" s="182"/>
      <c r="K162" s="182"/>
      <c r="L162" s="182"/>
      <c r="M162" s="182"/>
      <c r="N162" s="182"/>
      <c r="O162" s="182"/>
      <c r="P162" s="182"/>
      <c r="Q162" s="182"/>
      <c r="R162" s="182"/>
      <c r="S162" s="182"/>
      <c r="T162" s="182"/>
      <c r="U162" s="182"/>
      <c r="V162" s="182"/>
      <c r="W162" s="182"/>
      <c r="X162" s="182"/>
      <c r="Y162" s="182"/>
      <c r="Z162" s="183"/>
    </row>
    <row r="163" spans="1:30">
      <c r="A163" s="119"/>
      <c r="B163" s="120"/>
      <c r="C163" s="120"/>
      <c r="D163" s="120"/>
      <c r="E163" s="121"/>
      <c r="F163" s="143"/>
      <c r="G163" s="144"/>
      <c r="H163" s="145"/>
      <c r="I163" s="149"/>
      <c r="J163" s="150"/>
      <c r="K163" s="150"/>
      <c r="L163" s="150"/>
      <c r="M163" s="150"/>
      <c r="N163" s="150"/>
      <c r="O163" s="150"/>
      <c r="P163" s="150"/>
      <c r="Q163" s="150"/>
      <c r="R163" s="150"/>
      <c r="S163" s="150"/>
      <c r="T163" s="150"/>
      <c r="U163" s="150"/>
      <c r="V163" s="150"/>
      <c r="W163" s="150"/>
      <c r="X163" s="150"/>
      <c r="Y163" s="150"/>
      <c r="Z163" s="151"/>
    </row>
    <row r="164" spans="1:30">
      <c r="A164" s="122"/>
      <c r="B164" s="123"/>
      <c r="C164" s="123"/>
      <c r="D164" s="123"/>
      <c r="E164" s="124"/>
      <c r="F164" s="146"/>
      <c r="G164" s="147"/>
      <c r="H164" s="148"/>
      <c r="I164" s="184"/>
      <c r="J164" s="185"/>
      <c r="K164" s="185"/>
      <c r="L164" s="185"/>
      <c r="M164" s="185"/>
      <c r="N164" s="185"/>
      <c r="O164" s="185"/>
      <c r="P164" s="185"/>
      <c r="Q164" s="185"/>
      <c r="R164" s="185"/>
      <c r="S164" s="185"/>
      <c r="T164" s="185"/>
      <c r="U164" s="185"/>
      <c r="V164" s="185"/>
      <c r="W164" s="185"/>
      <c r="X164" s="185"/>
      <c r="Y164" s="185"/>
      <c r="Z164" s="186"/>
    </row>
    <row r="165" spans="1:30" ht="13.5" customHeight="1">
      <c r="A165" s="152" t="s">
        <v>27</v>
      </c>
      <c r="B165" s="153"/>
      <c r="C165" s="153"/>
      <c r="D165" s="153"/>
      <c r="E165" s="154"/>
      <c r="F165" s="158">
        <f>SUM(F150:H164)</f>
        <v>0</v>
      </c>
      <c r="G165" s="159"/>
      <c r="H165" s="160"/>
      <c r="I165" s="116"/>
      <c r="J165" s="117"/>
      <c r="K165" s="117"/>
      <c r="L165" s="117"/>
      <c r="M165" s="117"/>
      <c r="N165" s="117"/>
      <c r="O165" s="117"/>
      <c r="P165" s="117"/>
      <c r="Q165" s="117"/>
      <c r="R165" s="117"/>
      <c r="S165" s="117"/>
      <c r="T165" s="117"/>
      <c r="U165" s="117"/>
      <c r="V165" s="117"/>
      <c r="W165" s="117"/>
      <c r="X165" s="117"/>
      <c r="Y165" s="117"/>
      <c r="Z165" s="118"/>
    </row>
    <row r="166" spans="1:30" ht="21" customHeight="1">
      <c r="A166" s="155"/>
      <c r="B166" s="156"/>
      <c r="C166" s="156"/>
      <c r="D166" s="156"/>
      <c r="E166" s="157"/>
      <c r="F166" s="161"/>
      <c r="G166" s="162"/>
      <c r="H166" s="163"/>
      <c r="I166" s="122"/>
      <c r="J166" s="123"/>
      <c r="K166" s="123"/>
      <c r="L166" s="123"/>
      <c r="M166" s="123"/>
      <c r="N166" s="123"/>
      <c r="O166" s="123"/>
      <c r="P166" s="123"/>
      <c r="Q166" s="123"/>
      <c r="R166" s="123"/>
      <c r="S166" s="123"/>
      <c r="T166" s="123"/>
      <c r="U166" s="123"/>
      <c r="V166" s="123"/>
      <c r="W166" s="123"/>
      <c r="X166" s="123"/>
      <c r="Y166" s="123"/>
      <c r="Z166" s="124"/>
    </row>
    <row r="167" spans="1:30" ht="7.5" customHeight="1">
      <c r="A167" s="107"/>
      <c r="B167" s="107"/>
      <c r="C167" s="107"/>
      <c r="D167" s="107"/>
      <c r="E167" s="107"/>
      <c r="G167" s="104"/>
      <c r="H167" s="104"/>
      <c r="I167" s="104"/>
      <c r="J167" s="104"/>
      <c r="K167" s="104"/>
      <c r="L167" s="104"/>
      <c r="M167" s="104"/>
      <c r="N167" s="104"/>
      <c r="O167" s="104"/>
      <c r="P167" s="104"/>
      <c r="Q167" s="104"/>
      <c r="R167" s="104"/>
      <c r="S167" s="104"/>
      <c r="T167" s="104"/>
      <c r="U167" s="104"/>
      <c r="V167" s="104"/>
      <c r="W167" s="104"/>
      <c r="X167" s="104"/>
      <c r="Y167" s="104"/>
      <c r="Z167" s="104"/>
    </row>
    <row r="168" spans="1:30" ht="20.25" customHeight="1">
      <c r="A168" s="108"/>
      <c r="B168" s="108"/>
      <c r="C168" s="108"/>
      <c r="D168" s="108"/>
      <c r="E168" s="108"/>
      <c r="F168" s="109" t="s">
        <v>192</v>
      </c>
      <c r="G168" s="106"/>
      <c r="H168" s="106"/>
      <c r="I168" s="106"/>
      <c r="J168" s="106"/>
      <c r="K168" s="106"/>
      <c r="L168" s="106"/>
      <c r="M168" s="106"/>
      <c r="N168" s="106"/>
      <c r="O168" s="106"/>
      <c r="P168" s="106"/>
      <c r="Q168" s="106"/>
      <c r="R168" s="106"/>
      <c r="S168" s="106"/>
      <c r="T168" s="106"/>
      <c r="U168" s="106"/>
      <c r="V168" s="106"/>
      <c r="W168" s="106"/>
      <c r="X168" s="106"/>
      <c r="Y168" s="106"/>
      <c r="Z168" s="106"/>
    </row>
    <row r="169" spans="1:30" ht="17.45" customHeight="1">
      <c r="A169" s="110" t="s">
        <v>20</v>
      </c>
      <c r="B169" s="111"/>
      <c r="C169" s="111"/>
      <c r="D169" s="111"/>
      <c r="E169" s="112"/>
      <c r="F169" s="229" t="s">
        <v>46</v>
      </c>
      <c r="G169" s="230"/>
      <c r="H169" s="231"/>
      <c r="I169" s="229" t="s">
        <v>148</v>
      </c>
      <c r="J169" s="230"/>
      <c r="K169" s="230"/>
      <c r="L169" s="231"/>
      <c r="M169" s="110" t="s">
        <v>26</v>
      </c>
      <c r="N169" s="111"/>
      <c r="O169" s="111"/>
      <c r="P169" s="111"/>
      <c r="Q169" s="111"/>
      <c r="R169" s="111"/>
      <c r="S169" s="111"/>
      <c r="T169" s="111"/>
      <c r="U169" s="111"/>
      <c r="V169" s="111"/>
      <c r="W169" s="111"/>
      <c r="X169" s="111"/>
      <c r="Y169" s="111"/>
      <c r="Z169" s="112"/>
    </row>
    <row r="170" spans="1:30">
      <c r="A170" s="113"/>
      <c r="B170" s="114"/>
      <c r="C170" s="114"/>
      <c r="D170" s="114"/>
      <c r="E170" s="115"/>
      <c r="F170" s="232"/>
      <c r="G170" s="233"/>
      <c r="H170" s="234"/>
      <c r="I170" s="232"/>
      <c r="J170" s="233"/>
      <c r="K170" s="233"/>
      <c r="L170" s="234"/>
      <c r="M170" s="113"/>
      <c r="N170" s="114"/>
      <c r="O170" s="114"/>
      <c r="P170" s="114"/>
      <c r="Q170" s="114"/>
      <c r="R170" s="114"/>
      <c r="S170" s="114"/>
      <c r="T170" s="114"/>
      <c r="U170" s="114"/>
      <c r="V170" s="114"/>
      <c r="W170" s="114"/>
      <c r="X170" s="114"/>
      <c r="Y170" s="114"/>
      <c r="Z170" s="115"/>
    </row>
    <row r="171" spans="1:30" ht="13.5" customHeight="1">
      <c r="A171" s="125" t="s">
        <v>71</v>
      </c>
      <c r="B171" s="126"/>
      <c r="C171" s="126"/>
      <c r="D171" s="126"/>
      <c r="E171" s="127"/>
      <c r="F171" s="140"/>
      <c r="G171" s="141"/>
      <c r="H171" s="141"/>
      <c r="I171" s="140"/>
      <c r="J171" s="141"/>
      <c r="K171" s="141"/>
      <c r="L171" s="142"/>
      <c r="M171" s="181"/>
      <c r="N171" s="182"/>
      <c r="O171" s="182"/>
      <c r="P171" s="182"/>
      <c r="Q171" s="182"/>
      <c r="R171" s="182"/>
      <c r="S171" s="182"/>
      <c r="T171" s="182"/>
      <c r="U171" s="182"/>
      <c r="V171" s="182"/>
      <c r="W171" s="182"/>
      <c r="X171" s="182"/>
      <c r="Y171" s="182"/>
      <c r="Z171" s="183"/>
    </row>
    <row r="172" spans="1:30">
      <c r="A172" s="128"/>
      <c r="B172" s="129"/>
      <c r="C172" s="129"/>
      <c r="D172" s="129"/>
      <c r="E172" s="130"/>
      <c r="F172" s="143"/>
      <c r="G172" s="144"/>
      <c r="H172" s="144"/>
      <c r="I172" s="143"/>
      <c r="J172" s="144"/>
      <c r="K172" s="144"/>
      <c r="L172" s="145"/>
      <c r="M172" s="149"/>
      <c r="N172" s="150"/>
      <c r="O172" s="150"/>
      <c r="P172" s="150"/>
      <c r="Q172" s="150"/>
      <c r="R172" s="150"/>
      <c r="S172" s="150"/>
      <c r="T172" s="150"/>
      <c r="U172" s="150"/>
      <c r="V172" s="150"/>
      <c r="W172" s="150"/>
      <c r="X172" s="150"/>
      <c r="Y172" s="150"/>
      <c r="Z172" s="151"/>
    </row>
    <row r="173" spans="1:30">
      <c r="A173" s="131"/>
      <c r="B173" s="132"/>
      <c r="C173" s="132"/>
      <c r="D173" s="132"/>
      <c r="E173" s="133"/>
      <c r="F173" s="143"/>
      <c r="G173" s="144"/>
      <c r="H173" s="144"/>
      <c r="I173" s="143"/>
      <c r="J173" s="144"/>
      <c r="K173" s="144"/>
      <c r="L173" s="145"/>
      <c r="M173" s="149"/>
      <c r="N173" s="150"/>
      <c r="O173" s="150"/>
      <c r="P173" s="150"/>
      <c r="Q173" s="150"/>
      <c r="R173" s="150"/>
      <c r="S173" s="150"/>
      <c r="T173" s="150"/>
      <c r="U173" s="150"/>
      <c r="V173" s="150"/>
      <c r="W173" s="150"/>
      <c r="X173" s="150"/>
      <c r="Y173" s="150"/>
      <c r="Z173" s="151"/>
    </row>
    <row r="174" spans="1:30" ht="13.5" customHeight="1">
      <c r="A174" s="134" t="str">
        <f>IF(ISBLANK($I$196),"",IF($I$196*0.3&lt;$I$171,"割合が１年目の申請額の30％を超えています！",""))</f>
        <v/>
      </c>
      <c r="B174" s="135"/>
      <c r="C174" s="135"/>
      <c r="D174" s="135"/>
      <c r="E174" s="136"/>
      <c r="F174" s="143"/>
      <c r="G174" s="144"/>
      <c r="H174" s="144"/>
      <c r="I174" s="143"/>
      <c r="J174" s="144"/>
      <c r="K174" s="144"/>
      <c r="L174" s="145"/>
      <c r="M174" s="149"/>
      <c r="N174" s="150"/>
      <c r="O174" s="150"/>
      <c r="P174" s="150"/>
      <c r="Q174" s="150"/>
      <c r="R174" s="150"/>
      <c r="S174" s="150"/>
      <c r="T174" s="150"/>
      <c r="U174" s="150"/>
      <c r="V174" s="150"/>
      <c r="W174" s="150"/>
      <c r="X174" s="150"/>
      <c r="Y174" s="150"/>
      <c r="Z174" s="151"/>
      <c r="AA174" s="54" t="str">
        <f>IF(ISBLANK($I171),"","人件費上限：")</f>
        <v/>
      </c>
      <c r="AB174" s="250" t="str">
        <f>IF(ISBLANK($I171),"",I196*0.3)</f>
        <v/>
      </c>
      <c r="AC174" s="250"/>
      <c r="AD174" s="250"/>
    </row>
    <row r="175" spans="1:30">
      <c r="A175" s="137"/>
      <c r="B175" s="138"/>
      <c r="C175" s="138"/>
      <c r="D175" s="138"/>
      <c r="E175" s="139"/>
      <c r="F175" s="146"/>
      <c r="G175" s="147"/>
      <c r="H175" s="147"/>
      <c r="I175" s="146"/>
      <c r="J175" s="147"/>
      <c r="K175" s="147"/>
      <c r="L175" s="148"/>
      <c r="M175" s="210"/>
      <c r="N175" s="211"/>
      <c r="O175" s="211"/>
      <c r="P175" s="211"/>
      <c r="Q175" s="211"/>
      <c r="R175" s="211"/>
      <c r="S175" s="211"/>
      <c r="T175" s="211"/>
      <c r="U175" s="211"/>
      <c r="V175" s="211"/>
      <c r="W175" s="211"/>
      <c r="X175" s="211"/>
      <c r="Y175" s="211"/>
      <c r="Z175" s="212"/>
      <c r="AA175" s="53" t="str">
        <f>IF(ISBLANK($I171),"",$I$196)</f>
        <v/>
      </c>
      <c r="AB175" s="13" t="str">
        <f>IF(ISBLANK($I171),"","×0.3")</f>
        <v/>
      </c>
    </row>
    <row r="176" spans="1:30">
      <c r="A176" s="116" t="s">
        <v>72</v>
      </c>
      <c r="B176" s="117"/>
      <c r="C176" s="117"/>
      <c r="D176" s="117"/>
      <c r="E176" s="118"/>
      <c r="F176" s="140"/>
      <c r="G176" s="141"/>
      <c r="H176" s="141"/>
      <c r="I176" s="140"/>
      <c r="J176" s="141"/>
      <c r="K176" s="141"/>
      <c r="L176" s="142"/>
      <c r="M176" s="181"/>
      <c r="N176" s="182"/>
      <c r="O176" s="182"/>
      <c r="P176" s="182"/>
      <c r="Q176" s="182"/>
      <c r="R176" s="182"/>
      <c r="S176" s="182"/>
      <c r="T176" s="182"/>
      <c r="U176" s="182"/>
      <c r="V176" s="182"/>
      <c r="W176" s="182"/>
      <c r="X176" s="182"/>
      <c r="Y176" s="182"/>
      <c r="Z176" s="183"/>
    </row>
    <row r="177" spans="1:26">
      <c r="A177" s="119"/>
      <c r="B177" s="120"/>
      <c r="C177" s="120"/>
      <c r="D177" s="120"/>
      <c r="E177" s="121"/>
      <c r="F177" s="143"/>
      <c r="G177" s="144"/>
      <c r="H177" s="144"/>
      <c r="I177" s="143"/>
      <c r="J177" s="144"/>
      <c r="K177" s="144"/>
      <c r="L177" s="145"/>
      <c r="M177" s="149"/>
      <c r="N177" s="150"/>
      <c r="O177" s="150"/>
      <c r="P177" s="150"/>
      <c r="Q177" s="150"/>
      <c r="R177" s="150"/>
      <c r="S177" s="150"/>
      <c r="T177" s="150"/>
      <c r="U177" s="150"/>
      <c r="V177" s="150"/>
      <c r="W177" s="150"/>
      <c r="X177" s="150"/>
      <c r="Y177" s="150"/>
      <c r="Z177" s="151"/>
    </row>
    <row r="178" spans="1:26">
      <c r="A178" s="119"/>
      <c r="B178" s="120"/>
      <c r="C178" s="120"/>
      <c r="D178" s="120"/>
      <c r="E178" s="121"/>
      <c r="F178" s="143"/>
      <c r="G178" s="144"/>
      <c r="H178" s="144"/>
      <c r="I178" s="143"/>
      <c r="J178" s="144"/>
      <c r="K178" s="144"/>
      <c r="L178" s="145"/>
      <c r="M178" s="149"/>
      <c r="N178" s="150"/>
      <c r="O178" s="150"/>
      <c r="P178" s="150"/>
      <c r="Q178" s="150"/>
      <c r="R178" s="150"/>
      <c r="S178" s="150"/>
      <c r="T178" s="150"/>
      <c r="U178" s="150"/>
      <c r="V178" s="150"/>
      <c r="W178" s="150"/>
      <c r="X178" s="150"/>
      <c r="Y178" s="150"/>
      <c r="Z178" s="151"/>
    </row>
    <row r="179" spans="1:26">
      <c r="A179" s="119"/>
      <c r="B179" s="120"/>
      <c r="C179" s="120"/>
      <c r="D179" s="120"/>
      <c r="E179" s="121"/>
      <c r="F179" s="143"/>
      <c r="G179" s="144"/>
      <c r="H179" s="144"/>
      <c r="I179" s="143"/>
      <c r="J179" s="144"/>
      <c r="K179" s="144"/>
      <c r="L179" s="145"/>
      <c r="M179" s="149"/>
      <c r="N179" s="150"/>
      <c r="O179" s="150"/>
      <c r="P179" s="150"/>
      <c r="Q179" s="150"/>
      <c r="R179" s="150"/>
      <c r="S179" s="150"/>
      <c r="T179" s="150"/>
      <c r="U179" s="150"/>
      <c r="V179" s="150"/>
      <c r="W179" s="150"/>
      <c r="X179" s="150"/>
      <c r="Y179" s="150"/>
      <c r="Z179" s="151"/>
    </row>
    <row r="180" spans="1:26">
      <c r="A180" s="122"/>
      <c r="B180" s="123"/>
      <c r="C180" s="123"/>
      <c r="D180" s="123"/>
      <c r="E180" s="124"/>
      <c r="F180" s="146"/>
      <c r="G180" s="147"/>
      <c r="H180" s="147"/>
      <c r="I180" s="146"/>
      <c r="J180" s="147"/>
      <c r="K180" s="147"/>
      <c r="L180" s="148"/>
      <c r="M180" s="210"/>
      <c r="N180" s="211"/>
      <c r="O180" s="211"/>
      <c r="P180" s="211"/>
      <c r="Q180" s="211"/>
      <c r="R180" s="211"/>
      <c r="S180" s="211"/>
      <c r="T180" s="211"/>
      <c r="U180" s="211"/>
      <c r="V180" s="211"/>
      <c r="W180" s="211"/>
      <c r="X180" s="211"/>
      <c r="Y180" s="211"/>
      <c r="Z180" s="212"/>
    </row>
    <row r="181" spans="1:26">
      <c r="A181" s="116" t="s">
        <v>73</v>
      </c>
      <c r="B181" s="117"/>
      <c r="C181" s="117"/>
      <c r="D181" s="117"/>
      <c r="E181" s="118"/>
      <c r="F181" s="140"/>
      <c r="G181" s="141"/>
      <c r="H181" s="141"/>
      <c r="I181" s="140"/>
      <c r="J181" s="141"/>
      <c r="K181" s="141"/>
      <c r="L181" s="142"/>
      <c r="M181" s="181"/>
      <c r="N181" s="182"/>
      <c r="O181" s="182"/>
      <c r="P181" s="182"/>
      <c r="Q181" s="182"/>
      <c r="R181" s="182"/>
      <c r="S181" s="182"/>
      <c r="T181" s="182"/>
      <c r="U181" s="182"/>
      <c r="V181" s="182"/>
      <c r="W181" s="182"/>
      <c r="X181" s="182"/>
      <c r="Y181" s="182"/>
      <c r="Z181" s="183"/>
    </row>
    <row r="182" spans="1:26">
      <c r="A182" s="119"/>
      <c r="B182" s="120"/>
      <c r="C182" s="120"/>
      <c r="D182" s="120"/>
      <c r="E182" s="121"/>
      <c r="F182" s="143"/>
      <c r="G182" s="144"/>
      <c r="H182" s="144"/>
      <c r="I182" s="143"/>
      <c r="J182" s="144"/>
      <c r="K182" s="144"/>
      <c r="L182" s="145"/>
      <c r="M182" s="149"/>
      <c r="N182" s="150"/>
      <c r="O182" s="150"/>
      <c r="P182" s="150"/>
      <c r="Q182" s="150"/>
      <c r="R182" s="150"/>
      <c r="S182" s="150"/>
      <c r="T182" s="150"/>
      <c r="U182" s="150"/>
      <c r="V182" s="150"/>
      <c r="W182" s="150"/>
      <c r="X182" s="150"/>
      <c r="Y182" s="150"/>
      <c r="Z182" s="151"/>
    </row>
    <row r="183" spans="1:26">
      <c r="A183" s="119"/>
      <c r="B183" s="120"/>
      <c r="C183" s="120"/>
      <c r="D183" s="120"/>
      <c r="E183" s="121"/>
      <c r="F183" s="143"/>
      <c r="G183" s="144"/>
      <c r="H183" s="144"/>
      <c r="I183" s="143"/>
      <c r="J183" s="144"/>
      <c r="K183" s="144"/>
      <c r="L183" s="145"/>
      <c r="M183" s="149"/>
      <c r="N183" s="150"/>
      <c r="O183" s="150"/>
      <c r="P183" s="150"/>
      <c r="Q183" s="150"/>
      <c r="R183" s="150"/>
      <c r="S183" s="150"/>
      <c r="T183" s="150"/>
      <c r="U183" s="150"/>
      <c r="V183" s="150"/>
      <c r="W183" s="150"/>
      <c r="X183" s="150"/>
      <c r="Y183" s="150"/>
      <c r="Z183" s="151"/>
    </row>
    <row r="184" spans="1:26">
      <c r="A184" s="119"/>
      <c r="B184" s="120"/>
      <c r="C184" s="120"/>
      <c r="D184" s="120"/>
      <c r="E184" s="121"/>
      <c r="F184" s="143"/>
      <c r="G184" s="144"/>
      <c r="H184" s="144"/>
      <c r="I184" s="143"/>
      <c r="J184" s="144"/>
      <c r="K184" s="144"/>
      <c r="L184" s="145"/>
      <c r="M184" s="149"/>
      <c r="N184" s="150"/>
      <c r="O184" s="150"/>
      <c r="P184" s="150"/>
      <c r="Q184" s="150"/>
      <c r="R184" s="150"/>
      <c r="S184" s="150"/>
      <c r="T184" s="150"/>
      <c r="U184" s="150"/>
      <c r="V184" s="150"/>
      <c r="W184" s="150"/>
      <c r="X184" s="150"/>
      <c r="Y184" s="150"/>
      <c r="Z184" s="151"/>
    </row>
    <row r="185" spans="1:26">
      <c r="A185" s="122"/>
      <c r="B185" s="123"/>
      <c r="C185" s="123"/>
      <c r="D185" s="123"/>
      <c r="E185" s="124"/>
      <c r="F185" s="146"/>
      <c r="G185" s="147"/>
      <c r="H185" s="147"/>
      <c r="I185" s="146"/>
      <c r="J185" s="147"/>
      <c r="K185" s="147"/>
      <c r="L185" s="148"/>
      <c r="M185" s="210"/>
      <c r="N185" s="211"/>
      <c r="O185" s="211"/>
      <c r="P185" s="211"/>
      <c r="Q185" s="211"/>
      <c r="R185" s="211"/>
      <c r="S185" s="211"/>
      <c r="T185" s="211"/>
      <c r="U185" s="211"/>
      <c r="V185" s="211"/>
      <c r="W185" s="211"/>
      <c r="X185" s="211"/>
      <c r="Y185" s="211"/>
      <c r="Z185" s="212"/>
    </row>
    <row r="186" spans="1:26">
      <c r="A186" s="116" t="s">
        <v>74</v>
      </c>
      <c r="B186" s="117"/>
      <c r="C186" s="117"/>
      <c r="D186" s="117"/>
      <c r="E186" s="118"/>
      <c r="F186" s="140"/>
      <c r="G186" s="141"/>
      <c r="H186" s="141"/>
      <c r="I186" s="140"/>
      <c r="J186" s="141"/>
      <c r="K186" s="141"/>
      <c r="L186" s="142"/>
      <c r="M186" s="181"/>
      <c r="N186" s="182"/>
      <c r="O186" s="182"/>
      <c r="P186" s="182"/>
      <c r="Q186" s="182"/>
      <c r="R186" s="182"/>
      <c r="S186" s="182"/>
      <c r="T186" s="182"/>
      <c r="U186" s="182"/>
      <c r="V186" s="182"/>
      <c r="W186" s="182"/>
      <c r="X186" s="182"/>
      <c r="Y186" s="182"/>
      <c r="Z186" s="183"/>
    </row>
    <row r="187" spans="1:26">
      <c r="A187" s="119"/>
      <c r="B187" s="120"/>
      <c r="C187" s="120"/>
      <c r="D187" s="120"/>
      <c r="E187" s="121"/>
      <c r="F187" s="143"/>
      <c r="G187" s="144"/>
      <c r="H187" s="144"/>
      <c r="I187" s="143"/>
      <c r="J187" s="144"/>
      <c r="K187" s="144"/>
      <c r="L187" s="145"/>
      <c r="M187" s="149"/>
      <c r="N187" s="150"/>
      <c r="O187" s="150"/>
      <c r="P187" s="150"/>
      <c r="Q187" s="150"/>
      <c r="R187" s="150"/>
      <c r="S187" s="150"/>
      <c r="T187" s="150"/>
      <c r="U187" s="150"/>
      <c r="V187" s="150"/>
      <c r="W187" s="150"/>
      <c r="X187" s="150"/>
      <c r="Y187" s="150"/>
      <c r="Z187" s="151"/>
    </row>
    <row r="188" spans="1:26">
      <c r="A188" s="119"/>
      <c r="B188" s="120"/>
      <c r="C188" s="120"/>
      <c r="D188" s="120"/>
      <c r="E188" s="121"/>
      <c r="F188" s="143"/>
      <c r="G188" s="144"/>
      <c r="H188" s="144"/>
      <c r="I188" s="143"/>
      <c r="J188" s="144"/>
      <c r="K188" s="144"/>
      <c r="L188" s="145"/>
      <c r="M188" s="149"/>
      <c r="N188" s="150"/>
      <c r="O188" s="150"/>
      <c r="P188" s="150"/>
      <c r="Q188" s="150"/>
      <c r="R188" s="150"/>
      <c r="S188" s="150"/>
      <c r="T188" s="150"/>
      <c r="U188" s="150"/>
      <c r="V188" s="150"/>
      <c r="W188" s="150"/>
      <c r="X188" s="150"/>
      <c r="Y188" s="150"/>
      <c r="Z188" s="151"/>
    </row>
    <row r="189" spans="1:26">
      <c r="A189" s="119"/>
      <c r="B189" s="120"/>
      <c r="C189" s="120"/>
      <c r="D189" s="120"/>
      <c r="E189" s="121"/>
      <c r="F189" s="143"/>
      <c r="G189" s="144"/>
      <c r="H189" s="144"/>
      <c r="I189" s="143"/>
      <c r="J189" s="144"/>
      <c r="K189" s="144"/>
      <c r="L189" s="145"/>
      <c r="M189" s="149"/>
      <c r="N189" s="150"/>
      <c r="O189" s="150"/>
      <c r="P189" s="150"/>
      <c r="Q189" s="150"/>
      <c r="R189" s="150"/>
      <c r="S189" s="150"/>
      <c r="T189" s="150"/>
      <c r="U189" s="150"/>
      <c r="V189" s="150"/>
      <c r="W189" s="150"/>
      <c r="X189" s="150"/>
      <c r="Y189" s="150"/>
      <c r="Z189" s="151"/>
    </row>
    <row r="190" spans="1:26">
      <c r="A190" s="122"/>
      <c r="B190" s="123"/>
      <c r="C190" s="123"/>
      <c r="D190" s="123"/>
      <c r="E190" s="124"/>
      <c r="F190" s="146"/>
      <c r="G190" s="147"/>
      <c r="H190" s="147"/>
      <c r="I190" s="146"/>
      <c r="J190" s="147"/>
      <c r="K190" s="147"/>
      <c r="L190" s="148"/>
      <c r="M190" s="210"/>
      <c r="N190" s="211"/>
      <c r="O190" s="211"/>
      <c r="P190" s="211"/>
      <c r="Q190" s="211"/>
      <c r="R190" s="211"/>
      <c r="S190" s="211"/>
      <c r="T190" s="211"/>
      <c r="U190" s="211"/>
      <c r="V190" s="211"/>
      <c r="W190" s="211"/>
      <c r="X190" s="211"/>
      <c r="Y190" s="211"/>
      <c r="Z190" s="212"/>
    </row>
    <row r="191" spans="1:26">
      <c r="A191" s="116" t="s">
        <v>75</v>
      </c>
      <c r="B191" s="117"/>
      <c r="C191" s="117"/>
      <c r="D191" s="117"/>
      <c r="E191" s="118"/>
      <c r="F191" s="140"/>
      <c r="G191" s="141"/>
      <c r="H191" s="141"/>
      <c r="I191" s="140"/>
      <c r="J191" s="141"/>
      <c r="K191" s="141"/>
      <c r="L191" s="142"/>
      <c r="M191" s="181"/>
      <c r="N191" s="182"/>
      <c r="O191" s="182"/>
      <c r="P191" s="182"/>
      <c r="Q191" s="182"/>
      <c r="R191" s="182"/>
      <c r="S191" s="182"/>
      <c r="T191" s="182"/>
      <c r="U191" s="182"/>
      <c r="V191" s="182"/>
      <c r="W191" s="182"/>
      <c r="X191" s="182"/>
      <c r="Y191" s="182"/>
      <c r="Z191" s="183"/>
    </row>
    <row r="192" spans="1:26">
      <c r="A192" s="119"/>
      <c r="B192" s="120"/>
      <c r="C192" s="120"/>
      <c r="D192" s="120"/>
      <c r="E192" s="121"/>
      <c r="F192" s="143"/>
      <c r="G192" s="144"/>
      <c r="H192" s="144"/>
      <c r="I192" s="143"/>
      <c r="J192" s="144"/>
      <c r="K192" s="144"/>
      <c r="L192" s="145"/>
      <c r="M192" s="149"/>
      <c r="N192" s="150"/>
      <c r="O192" s="150"/>
      <c r="P192" s="150"/>
      <c r="Q192" s="150"/>
      <c r="R192" s="150"/>
      <c r="S192" s="150"/>
      <c r="T192" s="150"/>
      <c r="U192" s="150"/>
      <c r="V192" s="150"/>
      <c r="W192" s="150"/>
      <c r="X192" s="150"/>
      <c r="Y192" s="150"/>
      <c r="Z192" s="151"/>
    </row>
    <row r="193" spans="1:26">
      <c r="A193" s="119"/>
      <c r="B193" s="120"/>
      <c r="C193" s="120"/>
      <c r="D193" s="120"/>
      <c r="E193" s="121"/>
      <c r="F193" s="143"/>
      <c r="G193" s="144"/>
      <c r="H193" s="144"/>
      <c r="I193" s="143"/>
      <c r="J193" s="144"/>
      <c r="K193" s="144"/>
      <c r="L193" s="145"/>
      <c r="M193" s="149"/>
      <c r="N193" s="150"/>
      <c r="O193" s="150"/>
      <c r="P193" s="150"/>
      <c r="Q193" s="150"/>
      <c r="R193" s="150"/>
      <c r="S193" s="150"/>
      <c r="T193" s="150"/>
      <c r="U193" s="150"/>
      <c r="V193" s="150"/>
      <c r="W193" s="150"/>
      <c r="X193" s="150"/>
      <c r="Y193" s="150"/>
      <c r="Z193" s="151"/>
    </row>
    <row r="194" spans="1:26">
      <c r="A194" s="119"/>
      <c r="B194" s="120"/>
      <c r="C194" s="120"/>
      <c r="D194" s="120"/>
      <c r="E194" s="121"/>
      <c r="F194" s="143"/>
      <c r="G194" s="144"/>
      <c r="H194" s="144"/>
      <c r="I194" s="143"/>
      <c r="J194" s="144"/>
      <c r="K194" s="144"/>
      <c r="L194" s="145"/>
      <c r="M194" s="149"/>
      <c r="N194" s="150"/>
      <c r="O194" s="150"/>
      <c r="P194" s="150"/>
      <c r="Q194" s="150"/>
      <c r="R194" s="150"/>
      <c r="S194" s="150"/>
      <c r="T194" s="150"/>
      <c r="U194" s="150"/>
      <c r="V194" s="150"/>
      <c r="W194" s="150"/>
      <c r="X194" s="150"/>
      <c r="Y194" s="150"/>
      <c r="Z194" s="151"/>
    </row>
    <row r="195" spans="1:26">
      <c r="A195" s="122"/>
      <c r="B195" s="123"/>
      <c r="C195" s="123"/>
      <c r="D195" s="123"/>
      <c r="E195" s="124"/>
      <c r="F195" s="146"/>
      <c r="G195" s="147"/>
      <c r="H195" s="147"/>
      <c r="I195" s="146"/>
      <c r="J195" s="147"/>
      <c r="K195" s="147"/>
      <c r="L195" s="148"/>
      <c r="M195" s="210"/>
      <c r="N195" s="211"/>
      <c r="O195" s="211"/>
      <c r="P195" s="211"/>
      <c r="Q195" s="211"/>
      <c r="R195" s="211"/>
      <c r="S195" s="211"/>
      <c r="T195" s="211"/>
      <c r="U195" s="211"/>
      <c r="V195" s="211"/>
      <c r="W195" s="211"/>
      <c r="X195" s="211"/>
      <c r="Y195" s="211"/>
      <c r="Z195" s="212"/>
    </row>
    <row r="196" spans="1:26" ht="13.5" customHeight="1">
      <c r="A196" s="261" t="s">
        <v>27</v>
      </c>
      <c r="B196" s="117"/>
      <c r="C196" s="117"/>
      <c r="D196" s="117"/>
      <c r="E196" s="118"/>
      <c r="F196" s="158">
        <f>SUM(F171:H195)</f>
        <v>0</v>
      </c>
      <c r="G196" s="159"/>
      <c r="H196" s="160"/>
      <c r="I196" s="251">
        <f>SUM(I171:K195)</f>
        <v>0</v>
      </c>
      <c r="J196" s="252"/>
      <c r="K196" s="252"/>
      <c r="L196" s="253"/>
      <c r="M196" s="266"/>
      <c r="N196" s="267"/>
      <c r="O196" s="267"/>
      <c r="P196" s="267"/>
      <c r="Q196" s="267"/>
      <c r="R196" s="267"/>
      <c r="S196" s="267"/>
      <c r="T196" s="267"/>
      <c r="U196" s="268"/>
      <c r="V196" s="268"/>
      <c r="W196" s="268"/>
      <c r="X196" s="268"/>
      <c r="Y196" s="268"/>
      <c r="Z196" s="269"/>
    </row>
    <row r="197" spans="1:26">
      <c r="A197" s="119"/>
      <c r="B197" s="120"/>
      <c r="C197" s="120"/>
      <c r="D197" s="120"/>
      <c r="E197" s="121"/>
      <c r="F197" s="330"/>
      <c r="G197" s="331"/>
      <c r="H197" s="332"/>
      <c r="I197" s="254"/>
      <c r="J197" s="255"/>
      <c r="K197" s="255"/>
      <c r="L197" s="256"/>
      <c r="Z197" s="6"/>
    </row>
    <row r="198" spans="1:26">
      <c r="A198" s="122"/>
      <c r="B198" s="123"/>
      <c r="C198" s="123"/>
      <c r="D198" s="123"/>
      <c r="E198" s="124"/>
      <c r="F198" s="161"/>
      <c r="G198" s="162"/>
      <c r="H198" s="163"/>
      <c r="I198" s="257"/>
      <c r="J198" s="258"/>
      <c r="K198" s="258"/>
      <c r="L198" s="259"/>
      <c r="M198" s="8"/>
      <c r="N198" s="8"/>
      <c r="O198" s="8"/>
      <c r="P198" s="8"/>
      <c r="Q198" s="8"/>
      <c r="R198" s="8"/>
      <c r="S198" s="8"/>
      <c r="T198" s="8"/>
      <c r="U198" s="8"/>
      <c r="V198" s="8"/>
      <c r="W198" s="8"/>
      <c r="X198" s="8"/>
      <c r="Y198" s="8"/>
      <c r="Z198" s="7"/>
    </row>
    <row r="199" spans="1:26">
      <c r="A199" s="27"/>
      <c r="B199" s="27"/>
      <c r="C199" s="27"/>
      <c r="D199" s="27"/>
      <c r="E199" s="27"/>
      <c r="F199" s="29"/>
      <c r="G199" s="29"/>
      <c r="H199" s="29"/>
      <c r="I199" s="29"/>
      <c r="J199" s="29"/>
      <c r="K199" s="29"/>
      <c r="L199" s="29"/>
      <c r="M199" s="29"/>
      <c r="N199" s="29"/>
      <c r="O199" s="29"/>
      <c r="P199" s="29"/>
      <c r="Q199" s="29"/>
      <c r="R199" s="29"/>
      <c r="S199" s="29"/>
      <c r="T199" s="29"/>
      <c r="U199" s="29"/>
      <c r="V199" s="29"/>
      <c r="W199" s="29"/>
      <c r="X199" s="29"/>
      <c r="Y199" s="29"/>
      <c r="Z199" s="29"/>
    </row>
    <row r="200" spans="1:26">
      <c r="A200" s="2" t="s">
        <v>39</v>
      </c>
    </row>
    <row r="201" spans="1:26">
      <c r="A201" s="333" t="s">
        <v>34</v>
      </c>
      <c r="B201" s="334"/>
      <c r="C201" s="334"/>
      <c r="D201" s="334"/>
      <c r="E201" s="335"/>
      <c r="F201" s="260" t="s">
        <v>86</v>
      </c>
      <c r="G201" s="260"/>
      <c r="H201" s="260"/>
      <c r="I201" s="260"/>
      <c r="J201" s="260"/>
      <c r="K201" s="260" t="s">
        <v>35</v>
      </c>
      <c r="L201" s="260"/>
      <c r="M201" s="260"/>
      <c r="N201" s="260"/>
      <c r="O201" s="260"/>
      <c r="P201" s="260" t="s">
        <v>36</v>
      </c>
      <c r="Q201" s="260"/>
      <c r="R201" s="260"/>
      <c r="S201" s="260"/>
      <c r="T201" s="260"/>
      <c r="U201" s="260"/>
      <c r="V201" s="260"/>
      <c r="W201" s="260"/>
      <c r="X201" s="260"/>
      <c r="Y201" s="260"/>
      <c r="Z201" s="260"/>
    </row>
    <row r="202" spans="1:26">
      <c r="A202" s="201"/>
      <c r="B202" s="202"/>
      <c r="C202" s="202"/>
      <c r="D202" s="202"/>
      <c r="E202" s="203"/>
      <c r="F202" s="272"/>
      <c r="G202" s="273"/>
      <c r="H202" s="273"/>
      <c r="I202" s="273"/>
      <c r="J202" s="274"/>
      <c r="K202" s="201"/>
      <c r="L202" s="202"/>
      <c r="M202" s="202"/>
      <c r="N202" s="202"/>
      <c r="O202" s="203"/>
      <c r="P202" s="201"/>
      <c r="Q202" s="202"/>
      <c r="R202" s="202"/>
      <c r="S202" s="202"/>
      <c r="T202" s="202"/>
      <c r="U202" s="202"/>
      <c r="V202" s="202"/>
      <c r="W202" s="202"/>
      <c r="X202" s="202"/>
      <c r="Y202" s="202"/>
      <c r="Z202" s="203"/>
    </row>
    <row r="203" spans="1:26">
      <c r="A203" s="204"/>
      <c r="B203" s="205"/>
      <c r="C203" s="205"/>
      <c r="D203" s="205"/>
      <c r="E203" s="206"/>
      <c r="F203" s="275"/>
      <c r="G203" s="276"/>
      <c r="H203" s="276"/>
      <c r="I203" s="276"/>
      <c r="J203" s="277"/>
      <c r="K203" s="204"/>
      <c r="L203" s="205"/>
      <c r="M203" s="205"/>
      <c r="N203" s="205"/>
      <c r="O203" s="206"/>
      <c r="P203" s="204"/>
      <c r="Q203" s="205"/>
      <c r="R203" s="205"/>
      <c r="S203" s="205"/>
      <c r="T203" s="205"/>
      <c r="U203" s="205"/>
      <c r="V203" s="205"/>
      <c r="W203" s="205"/>
      <c r="X203" s="205"/>
      <c r="Y203" s="205"/>
      <c r="Z203" s="206"/>
    </row>
    <row r="204" spans="1:26">
      <c r="A204" s="201"/>
      <c r="B204" s="202"/>
      <c r="C204" s="202"/>
      <c r="D204" s="202"/>
      <c r="E204" s="203"/>
      <c r="F204" s="272"/>
      <c r="G204" s="273"/>
      <c r="H204" s="273"/>
      <c r="I204" s="273"/>
      <c r="J204" s="274"/>
      <c r="K204" s="201"/>
      <c r="L204" s="202"/>
      <c r="M204" s="202"/>
      <c r="N204" s="202"/>
      <c r="O204" s="203"/>
      <c r="P204" s="201"/>
      <c r="Q204" s="202"/>
      <c r="R204" s="202"/>
      <c r="S204" s="202"/>
      <c r="T204" s="202"/>
      <c r="U204" s="202"/>
      <c r="V204" s="202"/>
      <c r="W204" s="202"/>
      <c r="X204" s="202"/>
      <c r="Y204" s="202"/>
      <c r="Z204" s="203"/>
    </row>
    <row r="205" spans="1:26">
      <c r="A205" s="204"/>
      <c r="B205" s="205"/>
      <c r="C205" s="205"/>
      <c r="D205" s="205"/>
      <c r="E205" s="206"/>
      <c r="F205" s="275"/>
      <c r="G205" s="276"/>
      <c r="H205" s="276"/>
      <c r="I205" s="276"/>
      <c r="J205" s="277"/>
      <c r="K205" s="204"/>
      <c r="L205" s="205"/>
      <c r="M205" s="205"/>
      <c r="N205" s="205"/>
      <c r="O205" s="206"/>
      <c r="P205" s="204"/>
      <c r="Q205" s="205"/>
      <c r="R205" s="205"/>
      <c r="S205" s="205"/>
      <c r="T205" s="205"/>
      <c r="U205" s="205"/>
      <c r="V205" s="205"/>
      <c r="W205" s="205"/>
      <c r="X205" s="205"/>
      <c r="Y205" s="205"/>
      <c r="Z205" s="206"/>
    </row>
    <row r="206" spans="1:26">
      <c r="A206" s="201"/>
      <c r="B206" s="202"/>
      <c r="C206" s="202"/>
      <c r="D206" s="202"/>
      <c r="E206" s="203"/>
      <c r="F206" s="272"/>
      <c r="G206" s="273"/>
      <c r="H206" s="273"/>
      <c r="I206" s="273"/>
      <c r="J206" s="274"/>
      <c r="K206" s="201"/>
      <c r="L206" s="202"/>
      <c r="M206" s="202"/>
      <c r="N206" s="202"/>
      <c r="O206" s="203"/>
      <c r="P206" s="201"/>
      <c r="Q206" s="202"/>
      <c r="R206" s="202"/>
      <c r="S206" s="202"/>
      <c r="T206" s="202"/>
      <c r="U206" s="202"/>
      <c r="V206" s="202"/>
      <c r="W206" s="202"/>
      <c r="X206" s="202"/>
      <c r="Y206" s="202"/>
      <c r="Z206" s="203"/>
    </row>
    <row r="207" spans="1:26">
      <c r="A207" s="204"/>
      <c r="B207" s="205"/>
      <c r="C207" s="205"/>
      <c r="D207" s="205"/>
      <c r="E207" s="206"/>
      <c r="F207" s="275"/>
      <c r="G207" s="276"/>
      <c r="H207" s="276"/>
      <c r="I207" s="276"/>
      <c r="J207" s="277"/>
      <c r="K207" s="204"/>
      <c r="L207" s="205"/>
      <c r="M207" s="205"/>
      <c r="N207" s="205"/>
      <c r="O207" s="206"/>
      <c r="P207" s="204"/>
      <c r="Q207" s="205"/>
      <c r="R207" s="205"/>
      <c r="S207" s="205"/>
      <c r="T207" s="205"/>
      <c r="U207" s="205"/>
      <c r="V207" s="205"/>
      <c r="W207" s="205"/>
      <c r="X207" s="205"/>
      <c r="Y207" s="205"/>
      <c r="Z207" s="206"/>
    </row>
    <row r="208" spans="1:26">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spans="1:26">
      <c r="A209" s="20" t="s">
        <v>60</v>
      </c>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spans="1:26">
      <c r="A210" s="27" t="s">
        <v>54</v>
      </c>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spans="1:26">
      <c r="A211" s="187" t="s">
        <v>52</v>
      </c>
      <c r="B211" s="188"/>
      <c r="C211" s="188"/>
      <c r="D211" s="188"/>
      <c r="E211" s="191"/>
      <c r="F211" s="181"/>
      <c r="G211" s="182"/>
      <c r="H211" s="182"/>
      <c r="I211" s="182"/>
      <c r="J211" s="182"/>
      <c r="K211" s="182"/>
      <c r="L211" s="182"/>
      <c r="M211" s="182"/>
      <c r="N211" s="182"/>
      <c r="O211" s="182"/>
      <c r="P211" s="182"/>
      <c r="Q211" s="182"/>
      <c r="R211" s="182"/>
      <c r="S211" s="182"/>
      <c r="T211" s="182"/>
      <c r="U211" s="182"/>
      <c r="V211" s="182"/>
      <c r="W211" s="182"/>
      <c r="X211" s="182"/>
      <c r="Y211" s="182"/>
      <c r="Z211" s="183"/>
    </row>
    <row r="212" spans="1:26">
      <c r="A212" s="192"/>
      <c r="B212" s="193"/>
      <c r="C212" s="193"/>
      <c r="D212" s="193"/>
      <c r="E212" s="194"/>
      <c r="F212" s="263"/>
      <c r="G212" s="264"/>
      <c r="H212" s="264"/>
      <c r="I212" s="264"/>
      <c r="J212" s="264"/>
      <c r="K212" s="264"/>
      <c r="L212" s="264"/>
      <c r="M212" s="264"/>
      <c r="N212" s="264"/>
      <c r="O212" s="264"/>
      <c r="P212" s="264"/>
      <c r="Q212" s="264"/>
      <c r="R212" s="264"/>
      <c r="S212" s="264"/>
      <c r="T212" s="264"/>
      <c r="U212" s="264"/>
      <c r="V212" s="264"/>
      <c r="W212" s="264"/>
      <c r="X212" s="264"/>
      <c r="Y212" s="264"/>
      <c r="Z212" s="265"/>
    </row>
    <row r="213" spans="1:26">
      <c r="A213" s="187" t="s">
        <v>56</v>
      </c>
      <c r="B213" s="188"/>
      <c r="C213" s="188"/>
      <c r="D213" s="188"/>
      <c r="E213" s="191"/>
      <c r="F213" s="349" t="str">
        <f>PHONETIC($F$214)</f>
        <v/>
      </c>
      <c r="G213" s="350"/>
      <c r="H213" s="350"/>
      <c r="I213" s="350"/>
      <c r="J213" s="350"/>
      <c r="K213" s="350"/>
      <c r="L213" s="350"/>
      <c r="M213" s="350"/>
      <c r="N213" s="350"/>
      <c r="O213" s="350"/>
      <c r="P213" s="350"/>
      <c r="Q213" s="350"/>
      <c r="R213" s="350"/>
      <c r="S213" s="350"/>
      <c r="T213" s="350"/>
      <c r="U213" s="350"/>
      <c r="V213" s="350"/>
      <c r="W213" s="350"/>
      <c r="X213" s="350"/>
      <c r="Y213" s="350"/>
      <c r="Z213" s="351"/>
    </row>
    <row r="214" spans="1:26">
      <c r="A214" s="189" t="s">
        <v>51</v>
      </c>
      <c r="B214" s="190"/>
      <c r="C214" s="190"/>
      <c r="D214" s="190"/>
      <c r="E214" s="213"/>
      <c r="F214" s="279"/>
      <c r="G214" s="280"/>
      <c r="H214" s="280"/>
      <c r="I214" s="280"/>
      <c r="J214" s="280"/>
      <c r="K214" s="280"/>
      <c r="L214" s="280"/>
      <c r="M214" s="280"/>
      <c r="N214" s="278" t="s">
        <v>57</v>
      </c>
      <c r="O214" s="278"/>
      <c r="P214" s="278"/>
      <c r="Q214" s="278"/>
      <c r="R214" s="278"/>
      <c r="S214" s="280"/>
      <c r="T214" s="280"/>
      <c r="U214" s="280"/>
      <c r="V214" s="280"/>
      <c r="W214" s="280"/>
      <c r="X214" s="280"/>
      <c r="Y214" s="280"/>
      <c r="Z214" s="281"/>
    </row>
    <row r="215" spans="1:26">
      <c r="A215" s="192"/>
      <c r="B215" s="193"/>
      <c r="C215" s="193"/>
      <c r="D215" s="193"/>
      <c r="E215" s="194"/>
      <c r="F215" s="184"/>
      <c r="G215" s="185"/>
      <c r="H215" s="185"/>
      <c r="I215" s="185"/>
      <c r="J215" s="185"/>
      <c r="K215" s="185"/>
      <c r="L215" s="185"/>
      <c r="M215" s="185"/>
      <c r="N215" s="190"/>
      <c r="O215" s="190"/>
      <c r="P215" s="190"/>
      <c r="Q215" s="190"/>
      <c r="R215" s="190"/>
      <c r="S215" s="185"/>
      <c r="T215" s="185"/>
      <c r="U215" s="185"/>
      <c r="V215" s="185"/>
      <c r="W215" s="185"/>
      <c r="X215" s="185"/>
      <c r="Y215" s="185"/>
      <c r="Z215" s="186"/>
    </row>
    <row r="216" spans="1:26">
      <c r="A216" s="187" t="s">
        <v>55</v>
      </c>
      <c r="B216" s="188"/>
      <c r="C216" s="188"/>
      <c r="D216" s="188"/>
      <c r="E216" s="191"/>
      <c r="F216" s="217"/>
      <c r="G216" s="195"/>
      <c r="H216" s="195"/>
      <c r="I216" s="195"/>
      <c r="J216" s="195"/>
      <c r="K216" s="195"/>
      <c r="L216" s="195"/>
      <c r="M216" s="195"/>
      <c r="N216" s="195"/>
      <c r="O216" s="195"/>
      <c r="P216" s="195"/>
      <c r="Q216" s="195"/>
      <c r="R216" s="195"/>
      <c r="S216" s="195"/>
      <c r="T216" s="195"/>
      <c r="U216" s="195"/>
      <c r="V216" s="195"/>
      <c r="W216" s="195"/>
      <c r="X216" s="195"/>
      <c r="Y216" s="195"/>
      <c r="Z216" s="196"/>
    </row>
    <row r="217" spans="1:26">
      <c r="A217" s="189"/>
      <c r="B217" s="190"/>
      <c r="C217" s="190"/>
      <c r="D217" s="190"/>
      <c r="E217" s="213"/>
      <c r="F217" s="270"/>
      <c r="G217" s="197"/>
      <c r="H217" s="197"/>
      <c r="I217" s="197"/>
      <c r="J217" s="197"/>
      <c r="K217" s="197"/>
      <c r="L217" s="197"/>
      <c r="M217" s="197"/>
      <c r="N217" s="197"/>
      <c r="O217" s="197"/>
      <c r="P217" s="197"/>
      <c r="Q217" s="197"/>
      <c r="R217" s="197"/>
      <c r="S217" s="197"/>
      <c r="T217" s="197"/>
      <c r="U217" s="197"/>
      <c r="V217" s="197"/>
      <c r="W217" s="197"/>
      <c r="X217" s="197"/>
      <c r="Y217" s="197"/>
      <c r="Z217" s="198"/>
    </row>
    <row r="218" spans="1:26">
      <c r="A218" s="189"/>
      <c r="B218" s="190"/>
      <c r="C218" s="190"/>
      <c r="D218" s="190"/>
      <c r="E218" s="213"/>
      <c r="F218" s="270"/>
      <c r="G218" s="197"/>
      <c r="H218" s="197"/>
      <c r="I218" s="197"/>
      <c r="J218" s="197"/>
      <c r="K218" s="197"/>
      <c r="L218" s="197"/>
      <c r="M218" s="197"/>
      <c r="N218" s="197"/>
      <c r="O218" s="197"/>
      <c r="P218" s="197"/>
      <c r="Q218" s="197"/>
      <c r="R218" s="197"/>
      <c r="S218" s="197"/>
      <c r="T218" s="197"/>
      <c r="U218" s="197"/>
      <c r="V218" s="197"/>
      <c r="W218" s="197"/>
      <c r="X218" s="197"/>
      <c r="Y218" s="197"/>
      <c r="Z218" s="198"/>
    </row>
    <row r="219" spans="1:26">
      <c r="A219" s="192"/>
      <c r="B219" s="193"/>
      <c r="C219" s="193"/>
      <c r="D219" s="193"/>
      <c r="E219" s="194"/>
      <c r="F219" s="271"/>
      <c r="G219" s="199"/>
      <c r="H219" s="199"/>
      <c r="I219" s="199"/>
      <c r="J219" s="199"/>
      <c r="K219" s="199"/>
      <c r="L219" s="199"/>
      <c r="M219" s="199"/>
      <c r="N219" s="199"/>
      <c r="O219" s="199"/>
      <c r="P219" s="199"/>
      <c r="Q219" s="199"/>
      <c r="R219" s="199"/>
      <c r="S219" s="199"/>
      <c r="T219" s="199"/>
      <c r="U219" s="199"/>
      <c r="V219" s="199"/>
      <c r="W219" s="199"/>
      <c r="X219" s="199"/>
      <c r="Y219" s="199"/>
      <c r="Z219" s="200"/>
    </row>
    <row r="220" spans="1:26">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spans="1:26">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spans="1:26">
      <c r="A222" s="20" t="s">
        <v>67</v>
      </c>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spans="1:26" ht="13.15" customHeight="1">
      <c r="A223" s="29"/>
      <c r="B223" s="129" t="s">
        <v>68</v>
      </c>
      <c r="C223" s="129"/>
      <c r="D223" s="129"/>
      <c r="E223" s="129"/>
      <c r="F223" s="129"/>
      <c r="G223" s="129"/>
      <c r="H223" s="129"/>
      <c r="I223" s="129"/>
      <c r="J223" s="129"/>
      <c r="K223" s="129"/>
      <c r="L223" s="129"/>
      <c r="M223" s="129"/>
      <c r="N223" s="129"/>
      <c r="O223" s="129"/>
      <c r="P223" s="129"/>
      <c r="Q223" s="129"/>
      <c r="R223" s="129"/>
      <c r="S223" s="129"/>
      <c r="T223" s="129"/>
      <c r="U223" s="129"/>
      <c r="V223" s="129"/>
      <c r="W223" s="129"/>
      <c r="X223" s="129"/>
      <c r="Y223" s="129"/>
      <c r="Z223" s="129"/>
    </row>
    <row r="224" spans="1:26" ht="13.15" customHeight="1">
      <c r="A224" s="29"/>
      <c r="B224" s="129"/>
      <c r="C224" s="129"/>
      <c r="D224" s="129"/>
      <c r="E224" s="129"/>
      <c r="F224" s="129"/>
      <c r="G224" s="129"/>
      <c r="H224" s="129"/>
      <c r="I224" s="129"/>
      <c r="J224" s="129"/>
      <c r="K224" s="129"/>
      <c r="L224" s="129"/>
      <c r="M224" s="129"/>
      <c r="N224" s="129"/>
      <c r="O224" s="129"/>
      <c r="P224" s="129"/>
      <c r="Q224" s="129"/>
      <c r="R224" s="129"/>
      <c r="S224" s="129"/>
      <c r="T224" s="129"/>
      <c r="U224" s="129"/>
      <c r="V224" s="129"/>
      <c r="W224" s="129"/>
      <c r="X224" s="129"/>
      <c r="Y224" s="129"/>
      <c r="Z224" s="129"/>
    </row>
    <row r="225" spans="1:26" ht="13.15" customHeight="1">
      <c r="A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spans="1:26">
      <c r="B226" s="21"/>
      <c r="C226" s="21"/>
      <c r="D226" s="120" t="s">
        <v>62</v>
      </c>
      <c r="E226" s="120"/>
      <c r="F226" s="120"/>
      <c r="G226" s="120"/>
      <c r="H226" s="120"/>
      <c r="I226" s="120"/>
      <c r="J226" s="120"/>
      <c r="K226" s="120"/>
      <c r="L226" s="120"/>
      <c r="M226" s="120"/>
      <c r="N226" s="120"/>
      <c r="O226" s="120"/>
      <c r="P226" s="120"/>
      <c r="Q226" s="120"/>
      <c r="R226" s="120"/>
      <c r="S226" s="120"/>
      <c r="T226" s="120"/>
      <c r="U226" s="120"/>
      <c r="V226" s="120"/>
      <c r="W226" s="120"/>
      <c r="X226" s="120"/>
      <c r="Y226" s="120"/>
      <c r="Z226" s="120"/>
    </row>
    <row r="227" spans="1:26" ht="12.6" customHeight="1">
      <c r="B227" s="21"/>
      <c r="C227" s="21"/>
      <c r="D227" s="120"/>
      <c r="E227" s="120"/>
      <c r="F227" s="120"/>
      <c r="G227" s="120"/>
      <c r="H227" s="120"/>
      <c r="I227" s="120"/>
      <c r="J227" s="120"/>
      <c r="K227" s="120"/>
      <c r="L227" s="120"/>
      <c r="M227" s="120"/>
      <c r="N227" s="120"/>
      <c r="O227" s="120"/>
      <c r="P227" s="120"/>
      <c r="Q227" s="120"/>
      <c r="R227" s="120"/>
      <c r="S227" s="120"/>
      <c r="T227" s="120"/>
      <c r="U227" s="120"/>
      <c r="V227" s="120"/>
      <c r="W227" s="120"/>
      <c r="X227" s="120"/>
      <c r="Y227" s="120"/>
      <c r="Z227" s="120"/>
    </row>
    <row r="228" spans="1:26">
      <c r="B228" s="21"/>
      <c r="C228" s="21"/>
      <c r="D228" s="262" t="s">
        <v>65</v>
      </c>
      <c r="E228" s="262"/>
      <c r="F228" s="262"/>
      <c r="G228" s="262"/>
      <c r="H228" s="262"/>
      <c r="I228" s="262"/>
      <c r="J228" s="262"/>
      <c r="K228" s="262"/>
      <c r="L228" s="262"/>
      <c r="M228" s="262"/>
      <c r="N228" s="262"/>
      <c r="O228" s="262"/>
      <c r="P228" s="262"/>
      <c r="Q228" s="262"/>
      <c r="R228" s="262"/>
      <c r="S228" s="262"/>
      <c r="T228" s="262"/>
      <c r="U228" s="262"/>
      <c r="V228" s="262"/>
      <c r="W228" s="262"/>
      <c r="X228" s="262"/>
      <c r="Y228" s="262"/>
      <c r="Z228" s="262"/>
    </row>
    <row r="229" spans="1:26">
      <c r="A229" s="29"/>
      <c r="B229" s="21"/>
      <c r="C229" s="21"/>
      <c r="D229" s="262"/>
      <c r="E229" s="262"/>
      <c r="F229" s="262"/>
      <c r="G229" s="262"/>
      <c r="H229" s="262"/>
      <c r="I229" s="262"/>
      <c r="J229" s="262"/>
      <c r="K229" s="262"/>
      <c r="L229" s="262"/>
      <c r="M229" s="262"/>
      <c r="N229" s="262"/>
      <c r="O229" s="262"/>
      <c r="P229" s="262"/>
      <c r="Q229" s="262"/>
      <c r="R229" s="262"/>
      <c r="S229" s="262"/>
      <c r="T229" s="262"/>
      <c r="U229" s="262"/>
      <c r="V229" s="262"/>
      <c r="W229" s="262"/>
      <c r="X229" s="262"/>
      <c r="Y229" s="262"/>
      <c r="Z229" s="262"/>
    </row>
    <row r="230" spans="1:26">
      <c r="A230" s="29"/>
      <c r="B230" s="21"/>
      <c r="C230" s="21"/>
      <c r="D230" s="120" t="s">
        <v>66</v>
      </c>
      <c r="E230" s="120"/>
      <c r="F230" s="120"/>
      <c r="G230" s="120"/>
      <c r="H230" s="120"/>
      <c r="I230" s="120"/>
      <c r="J230" s="120"/>
      <c r="K230" s="120"/>
      <c r="L230" s="120"/>
      <c r="M230" s="120"/>
      <c r="N230" s="120"/>
      <c r="O230" s="120"/>
      <c r="P230" s="120"/>
      <c r="Q230" s="120"/>
      <c r="R230" s="120"/>
      <c r="S230" s="120"/>
      <c r="T230" s="120"/>
      <c r="U230" s="120"/>
      <c r="V230" s="120"/>
      <c r="W230" s="120"/>
      <c r="X230" s="120"/>
      <c r="Y230" s="120"/>
      <c r="Z230" s="120"/>
    </row>
    <row r="231" spans="1:26">
      <c r="A231" s="29"/>
      <c r="B231" s="21"/>
      <c r="C231" s="21"/>
      <c r="D231" s="120"/>
      <c r="E231" s="120"/>
      <c r="F231" s="120"/>
      <c r="G231" s="120"/>
      <c r="H231" s="120"/>
      <c r="I231" s="120"/>
      <c r="J231" s="120"/>
      <c r="K231" s="120"/>
      <c r="L231" s="120"/>
      <c r="M231" s="120"/>
      <c r="N231" s="120"/>
      <c r="O231" s="120"/>
      <c r="P231" s="120"/>
      <c r="Q231" s="120"/>
      <c r="R231" s="120"/>
      <c r="S231" s="120"/>
      <c r="T231" s="120"/>
      <c r="U231" s="120"/>
      <c r="V231" s="120"/>
      <c r="W231" s="120"/>
      <c r="X231" s="120"/>
      <c r="Y231" s="120"/>
      <c r="Z231" s="120"/>
    </row>
    <row r="232" spans="1:26">
      <c r="A232" s="29"/>
      <c r="B232" s="21"/>
      <c r="C232" s="21"/>
      <c r="D232" s="120" t="s">
        <v>63</v>
      </c>
      <c r="E232" s="120"/>
      <c r="F232" s="120"/>
      <c r="G232" s="120"/>
      <c r="H232" s="120"/>
      <c r="I232" s="120"/>
      <c r="J232" s="120"/>
      <c r="K232" s="120"/>
      <c r="L232" s="120"/>
      <c r="M232" s="120"/>
      <c r="N232" s="120"/>
      <c r="O232" s="120"/>
      <c r="P232" s="120"/>
      <c r="Q232" s="120"/>
      <c r="R232" s="120"/>
      <c r="S232" s="120"/>
      <c r="T232" s="120"/>
      <c r="U232" s="120"/>
      <c r="V232" s="120"/>
      <c r="W232" s="120"/>
      <c r="X232" s="120"/>
      <c r="Y232" s="120"/>
      <c r="Z232" s="120"/>
    </row>
    <row r="233" spans="1:26">
      <c r="A233" s="29"/>
      <c r="B233" s="21"/>
      <c r="C233" s="21"/>
      <c r="D233" s="120"/>
      <c r="E233" s="120"/>
      <c r="F233" s="120"/>
      <c r="G233" s="120"/>
      <c r="H233" s="120"/>
      <c r="I233" s="120"/>
      <c r="J233" s="120"/>
      <c r="K233" s="120"/>
      <c r="L233" s="120"/>
      <c r="M233" s="120"/>
      <c r="N233" s="120"/>
      <c r="O233" s="120"/>
      <c r="P233" s="120"/>
      <c r="Q233" s="120"/>
      <c r="R233" s="120"/>
      <c r="S233" s="120"/>
      <c r="T233" s="120"/>
      <c r="U233" s="120"/>
      <c r="V233" s="120"/>
      <c r="W233" s="120"/>
      <c r="X233" s="120"/>
      <c r="Y233" s="120"/>
      <c r="Z233" s="120"/>
    </row>
    <row r="234" spans="1:26">
      <c r="A234" s="29"/>
      <c r="B234" s="21"/>
      <c r="C234" s="21"/>
      <c r="D234" s="120" t="s">
        <v>64</v>
      </c>
      <c r="E234" s="120"/>
      <c r="F234" s="120"/>
      <c r="G234" s="120"/>
      <c r="H234" s="120"/>
      <c r="I234" s="120"/>
      <c r="J234" s="120"/>
      <c r="K234" s="120"/>
      <c r="L234" s="120"/>
      <c r="M234" s="120"/>
      <c r="N234" s="120"/>
      <c r="O234" s="120"/>
      <c r="P234" s="120"/>
      <c r="Q234" s="120"/>
      <c r="R234" s="120"/>
      <c r="S234" s="120"/>
      <c r="T234" s="120"/>
      <c r="U234" s="120"/>
      <c r="V234" s="120"/>
      <c r="W234" s="120"/>
      <c r="X234" s="120"/>
      <c r="Y234" s="120"/>
      <c r="Z234" s="120"/>
    </row>
    <row r="235" spans="1:26">
      <c r="A235" s="29"/>
      <c r="B235" s="21"/>
      <c r="C235" s="21"/>
      <c r="D235" s="120"/>
      <c r="E235" s="120"/>
      <c r="F235" s="120"/>
      <c r="G235" s="120"/>
      <c r="H235" s="120"/>
      <c r="I235" s="120"/>
      <c r="J235" s="120"/>
      <c r="K235" s="120"/>
      <c r="L235" s="120"/>
      <c r="M235" s="120"/>
      <c r="N235" s="120"/>
      <c r="O235" s="120"/>
      <c r="P235" s="120"/>
      <c r="Q235" s="120"/>
      <c r="R235" s="120"/>
      <c r="S235" s="120"/>
      <c r="T235" s="120"/>
      <c r="U235" s="120"/>
      <c r="V235" s="120"/>
      <c r="W235" s="120"/>
      <c r="X235" s="120"/>
      <c r="Y235" s="120"/>
      <c r="Z235" s="120"/>
    </row>
    <row r="236" spans="1:26">
      <c r="A236" s="29"/>
      <c r="B236" s="21"/>
      <c r="C236" s="21"/>
      <c r="D236" s="120" t="s">
        <v>70</v>
      </c>
      <c r="E236" s="120"/>
      <c r="F236" s="120"/>
      <c r="G236" s="120"/>
      <c r="H236" s="120"/>
      <c r="I236" s="120"/>
      <c r="J236" s="120"/>
      <c r="K236" s="120"/>
      <c r="L236" s="120"/>
      <c r="M236" s="120"/>
      <c r="N236" s="120"/>
      <c r="O236" s="120"/>
      <c r="P236" s="120"/>
      <c r="Q236" s="120"/>
      <c r="R236" s="120"/>
      <c r="S236" s="120"/>
      <c r="T236" s="120"/>
      <c r="U236" s="120"/>
      <c r="V236" s="120"/>
      <c r="W236" s="120"/>
      <c r="X236" s="120"/>
      <c r="Y236" s="120"/>
      <c r="Z236" s="120"/>
    </row>
    <row r="237" spans="1:26">
      <c r="A237" s="29"/>
      <c r="B237" s="21"/>
      <c r="C237" s="21"/>
      <c r="D237" s="120"/>
      <c r="E237" s="120"/>
      <c r="F237" s="120"/>
      <c r="G237" s="120"/>
      <c r="H237" s="120"/>
      <c r="I237" s="120"/>
      <c r="J237" s="120"/>
      <c r="K237" s="120"/>
      <c r="L237" s="120"/>
      <c r="M237" s="120"/>
      <c r="N237" s="120"/>
      <c r="O237" s="120"/>
      <c r="P237" s="120"/>
      <c r="Q237" s="120"/>
      <c r="R237" s="120"/>
      <c r="S237" s="120"/>
      <c r="T237" s="120"/>
      <c r="U237" s="120"/>
      <c r="V237" s="120"/>
      <c r="W237" s="120"/>
      <c r="X237" s="120"/>
      <c r="Y237" s="120"/>
      <c r="Z237" s="120"/>
    </row>
    <row r="238" spans="1:26">
      <c r="A238" s="29"/>
      <c r="B238" s="21"/>
      <c r="C238" s="21"/>
      <c r="D238" s="120" t="s">
        <v>76</v>
      </c>
      <c r="E238" s="120"/>
      <c r="F238" s="120"/>
      <c r="G238" s="120"/>
      <c r="H238" s="120"/>
      <c r="I238" s="120"/>
      <c r="J238" s="120"/>
      <c r="K238" s="120"/>
      <c r="L238" s="120"/>
      <c r="M238" s="120"/>
      <c r="N238" s="120"/>
      <c r="O238" s="120"/>
      <c r="P238" s="120"/>
      <c r="Q238" s="120"/>
      <c r="R238" s="120"/>
      <c r="S238" s="120"/>
      <c r="T238" s="120"/>
      <c r="U238" s="120"/>
      <c r="V238" s="120"/>
      <c r="W238" s="120"/>
      <c r="X238" s="120"/>
      <c r="Y238" s="120"/>
      <c r="Z238" s="120"/>
    </row>
    <row r="239" spans="1:26">
      <c r="A239" s="29"/>
      <c r="B239" s="21"/>
      <c r="C239" s="21"/>
      <c r="D239" s="120"/>
      <c r="E239" s="120"/>
      <c r="F239" s="120"/>
      <c r="G239" s="120"/>
      <c r="H239" s="120"/>
      <c r="I239" s="120"/>
      <c r="J239" s="120"/>
      <c r="K239" s="120"/>
      <c r="L239" s="120"/>
      <c r="M239" s="120"/>
      <c r="N239" s="120"/>
      <c r="O239" s="120"/>
      <c r="P239" s="120"/>
      <c r="Q239" s="120"/>
      <c r="R239" s="120"/>
      <c r="S239" s="120"/>
      <c r="T239" s="120"/>
      <c r="U239" s="120"/>
      <c r="V239" s="120"/>
      <c r="W239" s="120"/>
      <c r="X239" s="120"/>
      <c r="Y239" s="120"/>
      <c r="Z239" s="120"/>
    </row>
    <row r="241" spans="1:26">
      <c r="A241" s="2" t="s">
        <v>69</v>
      </c>
    </row>
    <row r="242" spans="1:26" ht="13.15" customHeight="1">
      <c r="B242" s="129" t="s">
        <v>120</v>
      </c>
      <c r="C242" s="129"/>
      <c r="D242" s="129"/>
      <c r="E242" s="129"/>
      <c r="F242" s="129"/>
      <c r="G242" s="129"/>
      <c r="H242" s="129"/>
      <c r="I242" s="129"/>
      <c r="J242" s="129"/>
      <c r="K242" s="129"/>
      <c r="L242" s="129"/>
      <c r="M242" s="129"/>
      <c r="N242" s="129"/>
      <c r="O242" s="129"/>
      <c r="P242" s="129"/>
      <c r="Q242" s="129"/>
      <c r="R242" s="129"/>
      <c r="S242" s="129"/>
      <c r="T242" s="129"/>
      <c r="U242" s="129"/>
      <c r="V242" s="129"/>
      <c r="W242" s="129"/>
      <c r="X242" s="129"/>
      <c r="Y242" s="129"/>
      <c r="Z242" s="129"/>
    </row>
    <row r="243" spans="1:26" ht="14.45" customHeight="1" thickBot="1">
      <c r="A243" s="9"/>
      <c r="B243" s="129"/>
      <c r="C243" s="129"/>
      <c r="D243" s="129"/>
      <c r="E243" s="129"/>
      <c r="F243" s="129"/>
      <c r="G243" s="129"/>
      <c r="H243" s="129"/>
      <c r="I243" s="129"/>
      <c r="J243" s="129"/>
      <c r="K243" s="129"/>
      <c r="L243" s="129"/>
      <c r="M243" s="129"/>
      <c r="N243" s="129"/>
      <c r="O243" s="129"/>
      <c r="P243" s="129"/>
      <c r="Q243" s="129"/>
      <c r="R243" s="129"/>
      <c r="S243" s="129"/>
      <c r="T243" s="129"/>
      <c r="U243" s="129"/>
      <c r="V243" s="129"/>
      <c r="W243" s="129"/>
      <c r="X243" s="129"/>
      <c r="Y243" s="129"/>
      <c r="Z243" s="129"/>
    </row>
    <row r="244" spans="1:26" ht="15" customHeight="1">
      <c r="B244" s="339" t="s">
        <v>127</v>
      </c>
      <c r="C244" s="340"/>
      <c r="D244" s="340"/>
      <c r="E244" s="340"/>
      <c r="F244" s="340"/>
      <c r="G244" s="340"/>
      <c r="H244" s="340"/>
      <c r="I244" s="340"/>
      <c r="J244" s="340"/>
      <c r="K244" s="340"/>
      <c r="L244" s="340"/>
      <c r="M244" s="340"/>
      <c r="N244" s="340"/>
      <c r="O244" s="340"/>
      <c r="P244" s="340"/>
      <c r="Q244" s="340"/>
      <c r="R244" s="340"/>
      <c r="S244" s="340"/>
      <c r="T244" s="340"/>
      <c r="U244" s="340"/>
      <c r="V244" s="340"/>
      <c r="W244" s="340"/>
      <c r="X244" s="341"/>
    </row>
    <row r="245" spans="1:26" ht="14.25" thickBot="1">
      <c r="B245" s="342"/>
      <c r="C245" s="343"/>
      <c r="D245" s="343"/>
      <c r="E245" s="343"/>
      <c r="F245" s="343"/>
      <c r="G245" s="343"/>
      <c r="H245" s="343"/>
      <c r="I245" s="343"/>
      <c r="J245" s="343"/>
      <c r="K245" s="343"/>
      <c r="L245" s="343"/>
      <c r="M245" s="343"/>
      <c r="N245" s="343"/>
      <c r="O245" s="343"/>
      <c r="P245" s="343"/>
      <c r="Q245" s="343"/>
      <c r="R245" s="343"/>
      <c r="S245" s="343"/>
      <c r="T245" s="343"/>
      <c r="U245" s="343"/>
      <c r="V245" s="343"/>
      <c r="W245" s="343"/>
      <c r="X245" s="344"/>
    </row>
    <row r="246" spans="1:26" ht="6.95" customHeight="1">
      <c r="B246" s="36"/>
      <c r="C246" s="37"/>
      <c r="D246" s="37"/>
      <c r="E246" s="37"/>
      <c r="F246" s="37"/>
      <c r="G246" s="37"/>
      <c r="H246" s="37"/>
      <c r="I246" s="37"/>
      <c r="J246" s="37"/>
      <c r="K246" s="37"/>
      <c r="L246" s="34"/>
      <c r="M246" s="34"/>
      <c r="N246" s="34"/>
      <c r="O246" s="34"/>
      <c r="P246" s="34"/>
      <c r="Q246" s="34"/>
      <c r="R246" s="34"/>
      <c r="S246" s="34"/>
      <c r="T246" s="34"/>
      <c r="U246" s="34"/>
      <c r="V246" s="34"/>
      <c r="W246" s="34"/>
      <c r="X246" s="35"/>
    </row>
    <row r="247" spans="1:26">
      <c r="B247" s="345" t="s">
        <v>123</v>
      </c>
      <c r="C247" s="346"/>
      <c r="D247" s="346"/>
      <c r="E247" s="353"/>
      <c r="F247" s="353"/>
      <c r="G247" s="353"/>
      <c r="H247" s="353"/>
      <c r="I247" s="353"/>
      <c r="J247" s="353"/>
      <c r="K247" s="353"/>
      <c r="L247" s="327" t="s">
        <v>126</v>
      </c>
      <c r="M247" s="327"/>
      <c r="N247" s="328"/>
      <c r="O247" s="329"/>
      <c r="P247" s="329"/>
      <c r="Q247" s="329"/>
      <c r="R247" s="329"/>
      <c r="S247" s="329"/>
      <c r="T247" s="329"/>
      <c r="U247" s="329"/>
      <c r="V247" s="329"/>
      <c r="W247" s="329"/>
      <c r="X247" s="348" t="s">
        <v>122</v>
      </c>
    </row>
    <row r="248" spans="1:26">
      <c r="B248" s="347"/>
      <c r="C248" s="346"/>
      <c r="D248" s="346"/>
      <c r="E248" s="353"/>
      <c r="F248" s="353"/>
      <c r="G248" s="353"/>
      <c r="H248" s="353"/>
      <c r="I248" s="353"/>
      <c r="J248" s="353"/>
      <c r="K248" s="353"/>
      <c r="L248" s="327"/>
      <c r="M248" s="327"/>
      <c r="N248" s="329"/>
      <c r="O248" s="329"/>
      <c r="P248" s="329"/>
      <c r="Q248" s="329"/>
      <c r="R248" s="329"/>
      <c r="S248" s="329"/>
      <c r="T248" s="329"/>
      <c r="U248" s="329"/>
      <c r="V248" s="329"/>
      <c r="W248" s="329"/>
      <c r="X248" s="348"/>
    </row>
    <row r="249" spans="1:26" ht="6.95" customHeight="1">
      <c r="B249" s="38"/>
      <c r="C249" s="29"/>
      <c r="D249" s="29"/>
      <c r="E249" s="29"/>
      <c r="F249" s="29"/>
      <c r="G249" s="29"/>
      <c r="H249" s="29"/>
      <c r="I249" s="29"/>
      <c r="J249" s="29"/>
      <c r="K249" s="27"/>
      <c r="T249" s="29"/>
      <c r="U249" s="29"/>
      <c r="V249" s="29"/>
      <c r="W249" s="29"/>
      <c r="X249" s="39"/>
    </row>
    <row r="250" spans="1:26" ht="13.5" customHeight="1">
      <c r="B250" s="345" t="s">
        <v>124</v>
      </c>
      <c r="C250" s="327"/>
      <c r="D250" s="327"/>
      <c r="E250" s="327"/>
      <c r="F250" s="353"/>
      <c r="G250" s="353"/>
      <c r="H250" s="353"/>
      <c r="I250" s="353"/>
      <c r="J250" s="353"/>
      <c r="K250" s="353"/>
      <c r="L250" s="327" t="s">
        <v>125</v>
      </c>
      <c r="M250" s="327"/>
      <c r="N250" s="327"/>
      <c r="O250" s="352"/>
      <c r="P250" s="352"/>
      <c r="Q250" s="352"/>
      <c r="R250" s="352"/>
      <c r="S250" s="352"/>
      <c r="T250" s="352"/>
      <c r="U250" s="352"/>
      <c r="V250" s="352"/>
      <c r="W250" s="352"/>
      <c r="X250" s="348" t="s">
        <v>122</v>
      </c>
    </row>
    <row r="251" spans="1:26">
      <c r="B251" s="345"/>
      <c r="C251" s="327"/>
      <c r="D251" s="327"/>
      <c r="E251" s="327"/>
      <c r="F251" s="353"/>
      <c r="G251" s="353"/>
      <c r="H251" s="353"/>
      <c r="I251" s="353"/>
      <c r="J251" s="353"/>
      <c r="K251" s="353"/>
      <c r="L251" s="327"/>
      <c r="M251" s="327"/>
      <c r="N251" s="327"/>
      <c r="O251" s="352"/>
      <c r="P251" s="352"/>
      <c r="Q251" s="352"/>
      <c r="R251" s="352"/>
      <c r="S251" s="352"/>
      <c r="T251" s="352"/>
      <c r="U251" s="352"/>
      <c r="V251" s="352"/>
      <c r="W251" s="352"/>
      <c r="X251" s="348"/>
    </row>
    <row r="252" spans="1:26" ht="6.95" customHeight="1" thickBot="1">
      <c r="B252" s="40"/>
      <c r="C252" s="41"/>
      <c r="D252" s="41"/>
      <c r="E252" s="41"/>
      <c r="F252" s="42"/>
      <c r="G252" s="42"/>
      <c r="H252" s="42"/>
      <c r="I252" s="42"/>
      <c r="J252" s="42"/>
      <c r="K252" s="43"/>
      <c r="L252" s="43"/>
      <c r="M252" s="43"/>
      <c r="N252" s="43"/>
      <c r="O252" s="42"/>
      <c r="P252" s="42"/>
      <c r="Q252" s="42"/>
      <c r="R252" s="42"/>
      <c r="S252" s="42"/>
      <c r="T252" s="42"/>
      <c r="U252" s="42"/>
      <c r="V252" s="42"/>
      <c r="W252" s="42"/>
      <c r="X252" s="44"/>
    </row>
    <row r="253" spans="1:26" ht="13.5" customHeight="1">
      <c r="B253" s="47"/>
      <c r="C253" s="47"/>
      <c r="D253" s="47"/>
      <c r="E253" s="47"/>
      <c r="F253" s="48"/>
      <c r="G253" s="48"/>
      <c r="H253" s="48"/>
      <c r="I253" s="48"/>
      <c r="J253" s="48"/>
      <c r="K253" s="49"/>
      <c r="L253" s="49"/>
      <c r="M253" s="49"/>
      <c r="N253" s="49"/>
      <c r="O253" s="48"/>
      <c r="P253" s="48"/>
      <c r="Q253" s="48"/>
      <c r="R253" s="48"/>
      <c r="S253" s="48"/>
      <c r="T253" s="48"/>
      <c r="U253" s="48"/>
      <c r="V253" s="48"/>
      <c r="W253" s="48"/>
      <c r="X253" s="27"/>
    </row>
    <row r="254" spans="1:26" ht="13.5" customHeight="1">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spans="1:26" ht="14.25">
      <c r="A255" s="51" t="s">
        <v>149</v>
      </c>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spans="1:26" ht="13.15" customHeight="1">
      <c r="A256" s="29"/>
      <c r="B256" s="354" t="s">
        <v>152</v>
      </c>
      <c r="C256" s="354"/>
      <c r="D256" s="354"/>
      <c r="E256" s="354"/>
      <c r="F256" s="354"/>
      <c r="G256" s="354"/>
      <c r="H256" s="354"/>
      <c r="I256" s="354"/>
      <c r="J256" s="354"/>
      <c r="K256" s="354"/>
      <c r="L256" s="354"/>
      <c r="M256" s="354"/>
      <c r="N256" s="354"/>
      <c r="O256" s="354"/>
      <c r="P256" s="354"/>
      <c r="Q256" s="354"/>
      <c r="R256" s="354"/>
      <c r="S256" s="354"/>
      <c r="T256" s="354"/>
      <c r="U256" s="354"/>
      <c r="V256" s="354"/>
      <c r="W256" s="354"/>
      <c r="X256" s="354"/>
      <c r="Y256" s="354"/>
      <c r="Z256" s="354"/>
    </row>
    <row r="257" spans="1:28" ht="13.15" customHeight="1">
      <c r="A257" s="29"/>
      <c r="B257" s="354"/>
      <c r="C257" s="354"/>
      <c r="D257" s="354"/>
      <c r="E257" s="354"/>
      <c r="F257" s="354"/>
      <c r="G257" s="354"/>
      <c r="H257" s="354"/>
      <c r="I257" s="354"/>
      <c r="J257" s="354"/>
      <c r="K257" s="354"/>
      <c r="L257" s="354"/>
      <c r="M257" s="354"/>
      <c r="N257" s="354"/>
      <c r="O257" s="354"/>
      <c r="P257" s="354"/>
      <c r="Q257" s="354"/>
      <c r="R257" s="354"/>
      <c r="S257" s="354"/>
      <c r="T257" s="354"/>
      <c r="U257" s="354"/>
      <c r="V257" s="354"/>
      <c r="W257" s="354"/>
      <c r="X257" s="354"/>
      <c r="Y257" s="354"/>
      <c r="Z257" s="354"/>
    </row>
    <row r="258" spans="1:28" ht="13.15" customHeight="1">
      <c r="A258" s="29"/>
      <c r="B258" s="354" t="s">
        <v>150</v>
      </c>
      <c r="C258" s="354"/>
      <c r="D258" s="354"/>
      <c r="E258" s="354"/>
      <c r="F258" s="354"/>
      <c r="G258" s="354"/>
      <c r="H258" s="354"/>
      <c r="I258" s="354"/>
      <c r="J258" s="354"/>
      <c r="K258" s="354"/>
      <c r="L258" s="354"/>
      <c r="M258" s="354"/>
      <c r="N258" s="354"/>
      <c r="O258" s="354"/>
      <c r="P258" s="354"/>
      <c r="Q258" s="354"/>
      <c r="R258" s="354"/>
      <c r="S258" s="354"/>
      <c r="T258" s="354"/>
      <c r="U258" s="354"/>
      <c r="V258" s="354"/>
      <c r="W258" s="354"/>
      <c r="X258" s="354"/>
      <c r="Y258" s="29"/>
      <c r="Z258" s="29"/>
    </row>
    <row r="259" spans="1:28" ht="13.15" customHeight="1">
      <c r="A259" s="29"/>
      <c r="B259" s="354"/>
      <c r="C259" s="354"/>
      <c r="D259" s="354"/>
      <c r="E259" s="354"/>
      <c r="F259" s="354"/>
      <c r="G259" s="354"/>
      <c r="H259" s="354"/>
      <c r="I259" s="354"/>
      <c r="J259" s="354"/>
      <c r="K259" s="354"/>
      <c r="L259" s="354"/>
      <c r="M259" s="354"/>
      <c r="N259" s="354"/>
      <c r="O259" s="354"/>
      <c r="P259" s="354"/>
      <c r="Q259" s="354"/>
      <c r="R259" s="354"/>
      <c r="S259" s="354"/>
      <c r="T259" s="354"/>
      <c r="U259" s="354"/>
      <c r="V259" s="354"/>
      <c r="W259" s="354"/>
      <c r="X259" s="354"/>
      <c r="Y259" s="29"/>
      <c r="Z259" s="29"/>
    </row>
    <row r="260" spans="1:28" ht="13.15" customHeight="1">
      <c r="A260" s="29"/>
      <c r="B260" s="359" t="s">
        <v>151</v>
      </c>
      <c r="C260" s="359"/>
      <c r="D260" s="359"/>
      <c r="E260" s="359"/>
      <c r="F260" s="359"/>
      <c r="G260" s="359"/>
      <c r="H260" s="359"/>
      <c r="I260" s="359"/>
      <c r="J260" s="359"/>
      <c r="K260" s="360" t="str">
        <f>IF(COUNTIF($AB$264:$AB$272,TRUE)=5,"","※【未チェックあり】　"&amp;COUNTIF($AB$264:$AB$272,FALSE)&amp;"箇所")</f>
        <v>※【未チェックあり】　5箇所</v>
      </c>
      <c r="L260" s="360"/>
      <c r="M260" s="360"/>
      <c r="N260" s="360"/>
      <c r="O260" s="360"/>
      <c r="P260" s="360"/>
      <c r="Q260" s="360"/>
      <c r="R260" s="360"/>
      <c r="S260" s="360"/>
      <c r="T260" s="360"/>
      <c r="U260" s="360"/>
      <c r="V260" s="360"/>
      <c r="W260" s="360"/>
      <c r="X260" s="360"/>
      <c r="Y260" s="360"/>
      <c r="Z260" s="29"/>
    </row>
    <row r="261" spans="1:28" ht="13.15" customHeight="1">
      <c r="A261" s="29"/>
      <c r="B261" s="359"/>
      <c r="C261" s="359"/>
      <c r="D261" s="359"/>
      <c r="E261" s="359"/>
      <c r="F261" s="359"/>
      <c r="G261" s="359"/>
      <c r="H261" s="359"/>
      <c r="I261" s="359"/>
      <c r="J261" s="359"/>
      <c r="K261" s="360"/>
      <c r="L261" s="360"/>
      <c r="M261" s="360"/>
      <c r="N261" s="360"/>
      <c r="O261" s="360"/>
      <c r="P261" s="360"/>
      <c r="Q261" s="360"/>
      <c r="R261" s="360"/>
      <c r="S261" s="360"/>
      <c r="T261" s="360"/>
      <c r="U261" s="360"/>
      <c r="V261" s="360"/>
      <c r="W261" s="360"/>
      <c r="X261" s="360"/>
      <c r="Y261" s="360"/>
      <c r="Z261" s="29"/>
    </row>
    <row r="262" spans="1:28" ht="13.15" customHeight="1">
      <c r="A262" s="29"/>
      <c r="B262" s="50"/>
      <c r="C262" s="50"/>
      <c r="D262" s="50"/>
      <c r="E262" s="50"/>
      <c r="F262" s="50"/>
      <c r="G262" s="50"/>
      <c r="H262" s="50"/>
      <c r="I262" s="50"/>
      <c r="J262" s="50"/>
      <c r="K262" s="360" t="str">
        <f>IF(COUNTIF($AB$264:$AB$272,TRUE)=5,"","　全ての項目を確認のうえチェックを入れてください！")</f>
        <v>　全ての項目を確認のうえチェックを入れてください！</v>
      </c>
      <c r="L262" s="360"/>
      <c r="M262" s="360"/>
      <c r="N262" s="360"/>
      <c r="O262" s="360"/>
      <c r="P262" s="360"/>
      <c r="Q262" s="360"/>
      <c r="R262" s="360"/>
      <c r="S262" s="360"/>
      <c r="T262" s="360"/>
      <c r="U262" s="360"/>
      <c r="V262" s="360"/>
      <c r="W262" s="360"/>
      <c r="X262" s="360"/>
      <c r="Y262" s="360"/>
      <c r="Z262" s="29"/>
    </row>
    <row r="263" spans="1:28">
      <c r="B263" s="21"/>
      <c r="C263" s="21"/>
      <c r="D263" s="356" t="s">
        <v>153</v>
      </c>
      <c r="E263" s="356"/>
      <c r="F263" s="356"/>
      <c r="G263" s="356"/>
      <c r="H263" s="356"/>
      <c r="I263" s="356"/>
      <c r="J263" s="356"/>
      <c r="K263" s="360"/>
      <c r="L263" s="360"/>
      <c r="M263" s="360"/>
      <c r="N263" s="360"/>
      <c r="O263" s="360"/>
      <c r="P263" s="360"/>
      <c r="Q263" s="360"/>
      <c r="R263" s="360"/>
      <c r="S263" s="360"/>
      <c r="T263" s="360"/>
      <c r="U263" s="360"/>
      <c r="V263" s="360"/>
      <c r="W263" s="360"/>
      <c r="X263" s="360"/>
      <c r="Y263" s="360"/>
      <c r="Z263" s="12"/>
    </row>
    <row r="264" spans="1:28" ht="12.6" customHeight="1">
      <c r="B264" s="21"/>
      <c r="C264" s="21"/>
      <c r="D264" s="356"/>
      <c r="E264" s="356"/>
      <c r="F264" s="356"/>
      <c r="G264" s="356"/>
      <c r="H264" s="356"/>
      <c r="I264" s="356"/>
      <c r="J264" s="356"/>
      <c r="K264" s="12"/>
      <c r="L264" s="12"/>
      <c r="M264" s="12"/>
      <c r="N264" s="12"/>
      <c r="O264" s="12"/>
      <c r="P264" s="12"/>
      <c r="Q264" s="12"/>
      <c r="R264" s="12"/>
      <c r="S264" s="12"/>
      <c r="T264" s="12"/>
      <c r="U264" s="12"/>
      <c r="V264" s="12"/>
      <c r="W264" s="12"/>
      <c r="X264" s="12"/>
      <c r="Y264" s="12"/>
      <c r="Z264" s="12"/>
      <c r="AB264" s="52" t="b">
        <v>0</v>
      </c>
    </row>
    <row r="265" spans="1:28">
      <c r="B265" s="21"/>
      <c r="C265" s="21"/>
      <c r="D265" s="120" t="s">
        <v>160</v>
      </c>
      <c r="E265" s="120"/>
      <c r="F265" s="120"/>
      <c r="G265" s="120"/>
      <c r="H265" s="120"/>
      <c r="I265" s="120"/>
      <c r="J265" s="120"/>
      <c r="K265" s="120"/>
      <c r="L265" s="120"/>
      <c r="M265" s="120"/>
      <c r="N265" s="120"/>
      <c r="O265" s="120"/>
      <c r="P265" s="120"/>
      <c r="Q265" s="120"/>
      <c r="R265" s="120"/>
      <c r="S265" s="120"/>
      <c r="T265" s="120"/>
      <c r="U265" s="120"/>
      <c r="V265" s="120"/>
      <c r="W265" s="120"/>
      <c r="X265" s="120"/>
      <c r="Y265" s="120"/>
      <c r="Z265" s="120"/>
    </row>
    <row r="266" spans="1:28" ht="12.6" customHeight="1">
      <c r="B266" s="21"/>
      <c r="C266" s="21"/>
      <c r="D266" s="120"/>
      <c r="E266" s="120"/>
      <c r="F266" s="120"/>
      <c r="G266" s="120"/>
      <c r="H266" s="120"/>
      <c r="I266" s="120"/>
      <c r="J266" s="120"/>
      <c r="K266" s="120"/>
      <c r="L266" s="120"/>
      <c r="M266" s="120"/>
      <c r="N266" s="120"/>
      <c r="O266" s="120"/>
      <c r="P266" s="120"/>
      <c r="Q266" s="120"/>
      <c r="R266" s="120"/>
      <c r="S266" s="120"/>
      <c r="T266" s="120"/>
      <c r="U266" s="120"/>
      <c r="V266" s="120"/>
      <c r="W266" s="120"/>
      <c r="X266" s="120"/>
      <c r="Y266" s="120"/>
      <c r="Z266" s="120"/>
      <c r="AB266" s="52" t="b">
        <v>0</v>
      </c>
    </row>
    <row r="267" spans="1:28">
      <c r="B267" s="21"/>
      <c r="C267" s="21"/>
      <c r="D267" s="357" t="s">
        <v>157</v>
      </c>
      <c r="E267" s="357"/>
      <c r="F267" s="357"/>
      <c r="G267" s="357"/>
      <c r="H267" s="357"/>
      <c r="I267" s="357"/>
      <c r="J267" s="357"/>
      <c r="K267" s="357"/>
      <c r="L267" s="357"/>
      <c r="M267" s="358" t="s">
        <v>158</v>
      </c>
      <c r="N267" s="358"/>
      <c r="O267" s="358"/>
      <c r="P267" s="358"/>
      <c r="Q267" s="358"/>
      <c r="R267" s="358"/>
      <c r="S267" s="358"/>
      <c r="T267" s="120" t="s">
        <v>159</v>
      </c>
      <c r="U267" s="120"/>
      <c r="V267" s="120"/>
      <c r="W267" s="120"/>
      <c r="X267" s="120"/>
      <c r="Y267" s="120"/>
      <c r="Z267" s="120"/>
    </row>
    <row r="268" spans="1:28" ht="12.6" customHeight="1">
      <c r="B268" s="21"/>
      <c r="C268" s="21"/>
      <c r="AB268" s="52" t="b">
        <v>0</v>
      </c>
    </row>
    <row r="269" spans="1:28">
      <c r="B269" s="21"/>
      <c r="C269" s="21"/>
      <c r="D269" s="355" t="s">
        <v>154</v>
      </c>
      <c r="E269" s="355"/>
      <c r="F269" s="355"/>
      <c r="G269" s="355"/>
      <c r="H269" s="355"/>
      <c r="I269" s="355"/>
      <c r="J269" s="355"/>
      <c r="K269" s="355"/>
      <c r="L269" s="355"/>
      <c r="M269" s="355"/>
      <c r="N269" s="355"/>
      <c r="O269" s="355"/>
      <c r="P269" s="355"/>
      <c r="Q269" s="355"/>
      <c r="R269" s="355"/>
      <c r="S269" s="355"/>
      <c r="T269" s="355"/>
      <c r="U269" s="355"/>
      <c r="V269" s="355"/>
      <c r="W269" s="355"/>
      <c r="X269" s="355"/>
      <c r="Y269" s="355"/>
      <c r="Z269" s="355"/>
    </row>
    <row r="270" spans="1:28">
      <c r="A270" s="29"/>
      <c r="B270" s="21"/>
      <c r="C270" s="21"/>
      <c r="D270" s="355"/>
      <c r="E270" s="355"/>
      <c r="F270" s="355"/>
      <c r="G270" s="355"/>
      <c r="H270" s="355"/>
      <c r="I270" s="355"/>
      <c r="J270" s="355"/>
      <c r="K270" s="355"/>
      <c r="L270" s="355"/>
      <c r="M270" s="355"/>
      <c r="N270" s="355"/>
      <c r="O270" s="355"/>
      <c r="P270" s="355"/>
      <c r="Q270" s="355"/>
      <c r="R270" s="355"/>
      <c r="S270" s="355"/>
      <c r="T270" s="355"/>
      <c r="U270" s="355"/>
      <c r="V270" s="355"/>
      <c r="W270" s="355"/>
      <c r="X270" s="355"/>
      <c r="Y270" s="355"/>
      <c r="Z270" s="355"/>
      <c r="AB270" s="52" t="b">
        <v>0</v>
      </c>
    </row>
    <row r="271" spans="1:28">
      <c r="A271" s="29"/>
      <c r="B271" s="21"/>
      <c r="C271" s="21"/>
      <c r="D271" s="356" t="s">
        <v>155</v>
      </c>
      <c r="E271" s="356"/>
      <c r="F271" s="356"/>
      <c r="G271" s="356"/>
      <c r="H271" s="356"/>
      <c r="I271" s="356"/>
      <c r="J271" s="356"/>
      <c r="K271" s="356"/>
      <c r="L271" s="356"/>
      <c r="M271" s="356"/>
      <c r="N271" s="356"/>
      <c r="O271" s="356"/>
      <c r="P271" s="356"/>
      <c r="Q271" s="356"/>
      <c r="R271" s="356"/>
      <c r="S271" s="356"/>
      <c r="T271" s="356"/>
      <c r="U271" s="356"/>
      <c r="V271" s="356"/>
      <c r="W271" s="356"/>
      <c r="X271" s="356"/>
      <c r="Y271" s="356"/>
      <c r="Z271" s="356"/>
    </row>
    <row r="272" spans="1:28">
      <c r="A272" s="29"/>
      <c r="B272" s="21"/>
      <c r="C272" s="21"/>
      <c r="D272" s="356"/>
      <c r="E272" s="356"/>
      <c r="F272" s="356"/>
      <c r="G272" s="356"/>
      <c r="H272" s="356"/>
      <c r="I272" s="356"/>
      <c r="J272" s="356"/>
      <c r="K272" s="356"/>
      <c r="L272" s="356"/>
      <c r="M272" s="356"/>
      <c r="N272" s="356"/>
      <c r="O272" s="356"/>
      <c r="P272" s="356"/>
      <c r="Q272" s="356"/>
      <c r="R272" s="356"/>
      <c r="S272" s="356"/>
      <c r="T272" s="356"/>
      <c r="U272" s="356"/>
      <c r="V272" s="356"/>
      <c r="W272" s="356"/>
      <c r="X272" s="356"/>
      <c r="Y272" s="356"/>
      <c r="Z272" s="356"/>
      <c r="AB272" s="52" t="b">
        <v>0</v>
      </c>
    </row>
    <row r="273" spans="1:26">
      <c r="A273" s="29"/>
      <c r="B273" s="21"/>
      <c r="C273" s="21"/>
      <c r="D273" s="356" t="s">
        <v>156</v>
      </c>
      <c r="E273" s="356"/>
      <c r="F273" s="356"/>
      <c r="G273" s="356"/>
      <c r="H273" s="356"/>
      <c r="I273" s="356"/>
      <c r="J273" s="356"/>
      <c r="K273" s="356"/>
      <c r="L273" s="356"/>
      <c r="M273" s="356"/>
      <c r="N273" s="356"/>
      <c r="O273" s="356"/>
      <c r="P273" s="356"/>
      <c r="Q273" s="356"/>
      <c r="R273" s="356"/>
      <c r="S273" s="356"/>
      <c r="T273" s="356"/>
      <c r="U273" s="356"/>
      <c r="V273" s="356"/>
      <c r="W273" s="356"/>
      <c r="X273" s="356"/>
      <c r="Y273" s="356"/>
      <c r="Z273" s="356"/>
    </row>
    <row r="274" spans="1:26">
      <c r="A274" s="29"/>
      <c r="B274" s="21"/>
      <c r="C274" s="21"/>
      <c r="D274" s="356"/>
      <c r="E274" s="356"/>
      <c r="F274" s="356"/>
      <c r="G274" s="356"/>
      <c r="H274" s="356"/>
      <c r="I274" s="356"/>
      <c r="J274" s="356"/>
      <c r="K274" s="356"/>
      <c r="L274" s="356"/>
      <c r="M274" s="356"/>
      <c r="N274" s="356"/>
      <c r="O274" s="356"/>
      <c r="P274" s="356"/>
      <c r="Q274" s="356"/>
      <c r="R274" s="356"/>
      <c r="S274" s="356"/>
      <c r="T274" s="356"/>
      <c r="U274" s="356"/>
      <c r="V274" s="356"/>
      <c r="W274" s="356"/>
      <c r="X274" s="356"/>
      <c r="Y274" s="356"/>
      <c r="Z274" s="356"/>
    </row>
  </sheetData>
  <sheetProtection algorithmName="SHA-512" hashValue="Yy0y4ofk4Wxb9ucYFVZt4TnyakPue08R2D/Z9dCQa9nP2j3EvTDhNuJIOPsUy72szW1xpOd8O2kCuptOhI/I0g==" saltValue="ltmBb+AMndPwZxtlFNT3JA==" spinCount="100000" sheet="1" objects="1" scenarios="1"/>
  <mergeCells count="323">
    <mergeCell ref="B256:Z257"/>
    <mergeCell ref="D269:Z270"/>
    <mergeCell ref="D271:Z272"/>
    <mergeCell ref="D273:Z274"/>
    <mergeCell ref="B258:X259"/>
    <mergeCell ref="D265:Z266"/>
    <mergeCell ref="D267:L267"/>
    <mergeCell ref="M267:S267"/>
    <mergeCell ref="T267:Z267"/>
    <mergeCell ref="B260:J261"/>
    <mergeCell ref="K260:Y261"/>
    <mergeCell ref="D263:J264"/>
    <mergeCell ref="K262:Y263"/>
    <mergeCell ref="O250:W251"/>
    <mergeCell ref="X250:X251"/>
    <mergeCell ref="B250:E251"/>
    <mergeCell ref="L250:N251"/>
    <mergeCell ref="F250:K251"/>
    <mergeCell ref="E247:K248"/>
    <mergeCell ref="A133:E137"/>
    <mergeCell ref="G62:H62"/>
    <mergeCell ref="I62:K62"/>
    <mergeCell ref="G65:H65"/>
    <mergeCell ref="I65:K65"/>
    <mergeCell ref="Q65:R65"/>
    <mergeCell ref="I63:K63"/>
    <mergeCell ref="M62:N62"/>
    <mergeCell ref="Q62:R62"/>
    <mergeCell ref="S62:U62"/>
    <mergeCell ref="G63:H63"/>
    <mergeCell ref="W81:X82"/>
    <mergeCell ref="A73:E74"/>
    <mergeCell ref="F79:M80"/>
    <mergeCell ref="P202:Z203"/>
    <mergeCell ref="M173:Z173"/>
    <mergeCell ref="M174:Z174"/>
    <mergeCell ref="F176:H180"/>
    <mergeCell ref="W1:Z1"/>
    <mergeCell ref="B244:X245"/>
    <mergeCell ref="B247:D248"/>
    <mergeCell ref="X247:X248"/>
    <mergeCell ref="Q56:R56"/>
    <mergeCell ref="U57:W58"/>
    <mergeCell ref="T48:T49"/>
    <mergeCell ref="F57:G58"/>
    <mergeCell ref="I154:Z154"/>
    <mergeCell ref="A48:E56"/>
    <mergeCell ref="G52:H52"/>
    <mergeCell ref="G53:H53"/>
    <mergeCell ref="G54:H54"/>
    <mergeCell ref="G55:H55"/>
    <mergeCell ref="G51:H51"/>
    <mergeCell ref="G56:H56"/>
    <mergeCell ref="P55:R55"/>
    <mergeCell ref="H48:J49"/>
    <mergeCell ref="M64:N64"/>
    <mergeCell ref="P64:R64"/>
    <mergeCell ref="S64:U64"/>
    <mergeCell ref="F213:Z213"/>
    <mergeCell ref="L57:N58"/>
    <mergeCell ref="O57:O58"/>
    <mergeCell ref="I51:K51"/>
    <mergeCell ref="I52:K52"/>
    <mergeCell ref="I53:K53"/>
    <mergeCell ref="I54:K54"/>
    <mergeCell ref="A150:E152"/>
    <mergeCell ref="A153:E155"/>
    <mergeCell ref="A148:E149"/>
    <mergeCell ref="D236:Z237"/>
    <mergeCell ref="F202:J203"/>
    <mergeCell ref="A201:E201"/>
    <mergeCell ref="K201:O201"/>
    <mergeCell ref="P201:Z201"/>
    <mergeCell ref="F204:J205"/>
    <mergeCell ref="M181:Z181"/>
    <mergeCell ref="F156:H158"/>
    <mergeCell ref="I55:K55"/>
    <mergeCell ref="I56:K56"/>
    <mergeCell ref="M54:N54"/>
    <mergeCell ref="X57:X58"/>
    <mergeCell ref="G60:H60"/>
    <mergeCell ref="I60:K60"/>
    <mergeCell ref="M60:N60"/>
    <mergeCell ref="Q60:R60"/>
    <mergeCell ref="S60:U60"/>
    <mergeCell ref="AE90:AF90"/>
    <mergeCell ref="T73:W74"/>
    <mergeCell ref="L69:Z70"/>
    <mergeCell ref="A79:E80"/>
    <mergeCell ref="F81:M82"/>
    <mergeCell ref="A81:E82"/>
    <mergeCell ref="N81:V82"/>
    <mergeCell ref="L247:M248"/>
    <mergeCell ref="N247:W248"/>
    <mergeCell ref="B242:Z243"/>
    <mergeCell ref="AE141:AF141"/>
    <mergeCell ref="A138:E140"/>
    <mergeCell ref="A83:E87"/>
    <mergeCell ref="A88:E90"/>
    <mergeCell ref="A91:E95"/>
    <mergeCell ref="D238:Z239"/>
    <mergeCell ref="M191:Z191"/>
    <mergeCell ref="M192:Z192"/>
    <mergeCell ref="M193:Z193"/>
    <mergeCell ref="M194:Z194"/>
    <mergeCell ref="M195:Z195"/>
    <mergeCell ref="F191:H195"/>
    <mergeCell ref="I191:L195"/>
    <mergeCell ref="F196:H198"/>
    <mergeCell ref="W60:X60"/>
    <mergeCell ref="G61:H61"/>
    <mergeCell ref="M61:N61"/>
    <mergeCell ref="Q61:R61"/>
    <mergeCell ref="S61:U61"/>
    <mergeCell ref="W61:X61"/>
    <mergeCell ref="I61:K61"/>
    <mergeCell ref="A57:E65"/>
    <mergeCell ref="H57:J58"/>
    <mergeCell ref="K57:K58"/>
    <mergeCell ref="I64:K64"/>
    <mergeCell ref="S54:U54"/>
    <mergeCell ref="W51:X51"/>
    <mergeCell ref="W52:X52"/>
    <mergeCell ref="M51:N51"/>
    <mergeCell ref="M55:N55"/>
    <mergeCell ref="M52:N52"/>
    <mergeCell ref="M53:N53"/>
    <mergeCell ref="X48:X49"/>
    <mergeCell ref="Q54:R54"/>
    <mergeCell ref="P48:P49"/>
    <mergeCell ref="Q48:S49"/>
    <mergeCell ref="F30:Z30"/>
    <mergeCell ref="F36:M37"/>
    <mergeCell ref="Q36:Z37"/>
    <mergeCell ref="L40:M41"/>
    <mergeCell ref="F31:Z32"/>
    <mergeCell ref="M63:N63"/>
    <mergeCell ref="Q63:R63"/>
    <mergeCell ref="T57:T58"/>
    <mergeCell ref="N26:P27"/>
    <mergeCell ref="N36:P37"/>
    <mergeCell ref="F40:G41"/>
    <mergeCell ref="K40:K41"/>
    <mergeCell ref="H40:J41"/>
    <mergeCell ref="S63:U63"/>
    <mergeCell ref="P57:P58"/>
    <mergeCell ref="Q57:S58"/>
    <mergeCell ref="U48:W49"/>
    <mergeCell ref="S51:U51"/>
    <mergeCell ref="S55:U55"/>
    <mergeCell ref="K48:K49"/>
    <mergeCell ref="L48:N49"/>
    <mergeCell ref="O48:O49"/>
    <mergeCell ref="F34:Z35"/>
    <mergeCell ref="O40:Z41"/>
    <mergeCell ref="A7:E8"/>
    <mergeCell ref="F7:Z8"/>
    <mergeCell ref="A9:E9"/>
    <mergeCell ref="A10:E11"/>
    <mergeCell ref="F6:Z6"/>
    <mergeCell ref="F9:Z9"/>
    <mergeCell ref="F20:Z20"/>
    <mergeCell ref="A23:E25"/>
    <mergeCell ref="G23:I23"/>
    <mergeCell ref="F24:Z25"/>
    <mergeCell ref="G12:I12"/>
    <mergeCell ref="F13:Z14"/>
    <mergeCell ref="A12:E14"/>
    <mergeCell ref="F15:Z16"/>
    <mergeCell ref="A15:E16"/>
    <mergeCell ref="A6:E6"/>
    <mergeCell ref="F10:Z11"/>
    <mergeCell ref="A20:E20"/>
    <mergeCell ref="A21:E22"/>
    <mergeCell ref="F21:Z22"/>
    <mergeCell ref="F26:M27"/>
    <mergeCell ref="Q26:Z27"/>
    <mergeCell ref="A31:E32"/>
    <mergeCell ref="A125:E129"/>
    <mergeCell ref="A130:E132"/>
    <mergeCell ref="A66:E68"/>
    <mergeCell ref="I66:K68"/>
    <mergeCell ref="A69:E70"/>
    <mergeCell ref="F77:Z78"/>
    <mergeCell ref="A77:E78"/>
    <mergeCell ref="M67:O67"/>
    <mergeCell ref="P66:R68"/>
    <mergeCell ref="F66:H68"/>
    <mergeCell ref="F69:I70"/>
    <mergeCell ref="J69:K70"/>
    <mergeCell ref="X73:Z74"/>
    <mergeCell ref="N73:O74"/>
    <mergeCell ref="P73:S74"/>
    <mergeCell ref="F73:M74"/>
    <mergeCell ref="K42:K43"/>
    <mergeCell ref="L42:M43"/>
    <mergeCell ref="N42:N43"/>
    <mergeCell ref="O42:Z43"/>
    <mergeCell ref="N40:N41"/>
    <mergeCell ref="D228:Z229"/>
    <mergeCell ref="A211:E212"/>
    <mergeCell ref="A214:E215"/>
    <mergeCell ref="F211:Z212"/>
    <mergeCell ref="B223:Z224"/>
    <mergeCell ref="M196:T196"/>
    <mergeCell ref="U196:Z196"/>
    <mergeCell ref="A33:E35"/>
    <mergeCell ref="G33:I33"/>
    <mergeCell ref="A186:E190"/>
    <mergeCell ref="F169:H170"/>
    <mergeCell ref="F171:H175"/>
    <mergeCell ref="I171:L175"/>
    <mergeCell ref="M172:Z172"/>
    <mergeCell ref="A216:E219"/>
    <mergeCell ref="A213:E213"/>
    <mergeCell ref="M175:Z175"/>
    <mergeCell ref="M185:Z185"/>
    <mergeCell ref="M186:Z186"/>
    <mergeCell ref="F216:Z219"/>
    <mergeCell ref="A206:E207"/>
    <mergeCell ref="F206:J207"/>
    <mergeCell ref="K206:O207"/>
    <mergeCell ref="P206:Z207"/>
    <mergeCell ref="AB174:AD174"/>
    <mergeCell ref="I196:L198"/>
    <mergeCell ref="K204:O205"/>
    <mergeCell ref="P204:Z205"/>
    <mergeCell ref="A202:E203"/>
    <mergeCell ref="A204:E205"/>
    <mergeCell ref="F201:J201"/>
    <mergeCell ref="A196:E198"/>
    <mergeCell ref="D226:Z227"/>
    <mergeCell ref="N214:R215"/>
    <mergeCell ref="F214:M215"/>
    <mergeCell ref="S214:Z215"/>
    <mergeCell ref="M182:Z182"/>
    <mergeCell ref="M188:Z188"/>
    <mergeCell ref="M189:Z189"/>
    <mergeCell ref="S52:U52"/>
    <mergeCell ref="M176:Z176"/>
    <mergeCell ref="AE98:AF98"/>
    <mergeCell ref="I161:Z161"/>
    <mergeCell ref="I169:L170"/>
    <mergeCell ref="M169:Z170"/>
    <mergeCell ref="AE120:AF120"/>
    <mergeCell ref="AE131:AF131"/>
    <mergeCell ref="M180:Z180"/>
    <mergeCell ref="F99:Z124"/>
    <mergeCell ref="F148:H149"/>
    <mergeCell ref="F150:H152"/>
    <mergeCell ref="I148:Z149"/>
    <mergeCell ref="I162:Z162"/>
    <mergeCell ref="F153:H155"/>
    <mergeCell ref="I150:Z150"/>
    <mergeCell ref="I155:Z155"/>
    <mergeCell ref="F91:Z98"/>
    <mergeCell ref="M177:Z177"/>
    <mergeCell ref="M178:Z178"/>
    <mergeCell ref="M179:Z179"/>
    <mergeCell ref="I165:Z165"/>
    <mergeCell ref="M171:Z171"/>
    <mergeCell ref="I166:Z166"/>
    <mergeCell ref="A40:E41"/>
    <mergeCell ref="A30:E30"/>
    <mergeCell ref="A36:E37"/>
    <mergeCell ref="D230:Z231"/>
    <mergeCell ref="D232:Z233"/>
    <mergeCell ref="D234:Z235"/>
    <mergeCell ref="F125:Z132"/>
    <mergeCell ref="A141:E143"/>
    <mergeCell ref="F141:Z143"/>
    <mergeCell ref="F133:Z140"/>
    <mergeCell ref="K202:O203"/>
    <mergeCell ref="A96:E98"/>
    <mergeCell ref="M190:Z190"/>
    <mergeCell ref="A181:E185"/>
    <mergeCell ref="A44:E47"/>
    <mergeCell ref="A42:E43"/>
    <mergeCell ref="F42:G43"/>
    <mergeCell ref="H42:J43"/>
    <mergeCell ref="F44:Z47"/>
    <mergeCell ref="Q51:R51"/>
    <mergeCell ref="Q52:R52"/>
    <mergeCell ref="Q53:R53"/>
    <mergeCell ref="Y81:Z82"/>
    <mergeCell ref="S53:U53"/>
    <mergeCell ref="A165:E166"/>
    <mergeCell ref="F165:H166"/>
    <mergeCell ref="A99:E112"/>
    <mergeCell ref="A114:E118"/>
    <mergeCell ref="A2:Z3"/>
    <mergeCell ref="F83:Z90"/>
    <mergeCell ref="F159:H161"/>
    <mergeCell ref="F162:H164"/>
    <mergeCell ref="I156:Z156"/>
    <mergeCell ref="I157:Z157"/>
    <mergeCell ref="I158:Z158"/>
    <mergeCell ref="I159:Z159"/>
    <mergeCell ref="I160:Z160"/>
    <mergeCell ref="I163:Z163"/>
    <mergeCell ref="I164:Z164"/>
    <mergeCell ref="I151:Z151"/>
    <mergeCell ref="A156:E158"/>
    <mergeCell ref="A159:E161"/>
    <mergeCell ref="A162:E164"/>
    <mergeCell ref="I152:Z152"/>
    <mergeCell ref="I153:Z153"/>
    <mergeCell ref="F48:G49"/>
    <mergeCell ref="A26:E27"/>
    <mergeCell ref="G64:H64"/>
    <mergeCell ref="A169:E170"/>
    <mergeCell ref="A191:E195"/>
    <mergeCell ref="A176:E180"/>
    <mergeCell ref="A171:E173"/>
    <mergeCell ref="A174:E175"/>
    <mergeCell ref="I176:L180"/>
    <mergeCell ref="F181:H185"/>
    <mergeCell ref="M183:Z183"/>
    <mergeCell ref="M184:Z184"/>
    <mergeCell ref="M187:Z187"/>
    <mergeCell ref="I181:L185"/>
    <mergeCell ref="F186:H190"/>
    <mergeCell ref="I186:L190"/>
  </mergeCells>
  <phoneticPr fontId="3"/>
  <conditionalFormatting sqref="A88:E90">
    <cfRule type="expression" dxfId="37" priority="4">
      <formula>A88&lt;&gt;""</formula>
    </cfRule>
  </conditionalFormatting>
  <conditionalFormatting sqref="A96:E98">
    <cfRule type="expression" dxfId="36" priority="5">
      <formula>A96&lt;&gt;""</formula>
    </cfRule>
  </conditionalFormatting>
  <conditionalFormatting sqref="A114:E118">
    <cfRule type="expression" dxfId="35" priority="3">
      <formula>A114&lt;&gt;""</formula>
    </cfRule>
  </conditionalFormatting>
  <conditionalFormatting sqref="A130:E132">
    <cfRule type="expression" dxfId="34" priority="2">
      <formula>A130&lt;&gt;""</formula>
    </cfRule>
  </conditionalFormatting>
  <conditionalFormatting sqref="A138:E140">
    <cfRule type="expression" dxfId="33" priority="1">
      <formula>A138&lt;&gt;""</formula>
    </cfRule>
  </conditionalFormatting>
  <conditionalFormatting sqref="A174:E175">
    <cfRule type="expression" dxfId="32" priority="12">
      <formula>A174&lt;&gt;""</formula>
    </cfRule>
  </conditionalFormatting>
  <conditionalFormatting sqref="B244:X245">
    <cfRule type="expression" dxfId="31" priority="7">
      <formula>$B$244="　※選択して下さい※"</formula>
    </cfRule>
  </conditionalFormatting>
  <conditionalFormatting sqref="I171:L175">
    <cfRule type="expression" dxfId="30" priority="10">
      <formula>OR(AND(I171&lt;&gt;"",MOD(I171,10000)&lt;&gt;0),$A$174&lt;&gt;"")</formula>
    </cfRule>
  </conditionalFormatting>
  <conditionalFormatting sqref="I176:L195">
    <cfRule type="expression" dxfId="29" priority="13">
      <formula>AND(I176&lt;&gt;"",MOD(I176,10000)&lt;&gt;0)</formula>
    </cfRule>
  </conditionalFormatting>
  <conditionalFormatting sqref="K260:Y261">
    <cfRule type="expression" dxfId="28" priority="9">
      <formula>$K$260&lt;&gt;""</formula>
    </cfRule>
  </conditionalFormatting>
  <conditionalFormatting sqref="K262:Y263">
    <cfRule type="expression" dxfId="27" priority="8">
      <formula>$K$262&lt;&gt;""</formula>
    </cfRule>
  </conditionalFormatting>
  <dataValidations xWindow="526" yWindow="539" count="18">
    <dataValidation type="list" allowBlank="1" showInputMessage="1" showErrorMessage="1" promptTitle="区分の選択" prompt="継続プロジェクトを選択した場合、継続年数も入力してください" sqref="F81:M82" xr:uid="{D51009B7-BBA0-4390-8625-EAAC54288934}">
      <formula1>"選択してください,新規プロジェクト,継続プロジェクト"</formula1>
    </dataValidation>
    <dataValidation type="list" allowBlank="1" showInputMessage="1" showErrorMessage="1" sqref="F79:M80" xr:uid="{942E8D71-E325-4160-927C-66D8BF28644B}">
      <formula1>"選択してください,①環境保全活動,②環境教育・研究,③「食」課題解決・「食」支援"</formula1>
    </dataValidation>
    <dataValidation imeMode="disabled" allowBlank="1" showInputMessage="1" showErrorMessage="1" sqref="AA176:AB243 AB83:AB139 A279:A282 AA250:XFD1048576 F75:XFD76 F71:Z72 AC83:XFD143 AA77:XFD82 AA83:AA143 AA1:XFD74 AA244:AD249 BB244:XFD249 AB141:AB143 Y279:Z282 A276:Z278 A283:Z1048576 AC175:AD243 AE144:XFD243 AC144:AD173 AA144:AB174" xr:uid="{0784A47A-E2FB-4658-9051-B2ABB3BB30B9}"/>
    <dataValidation imeMode="on" allowBlank="1" showInputMessage="1" showErrorMessage="1" sqref="I63 I52 S54 S52 I54 S63 I61 S61" xr:uid="{0BED81CA-EF80-4C9F-ADA6-F2B9D8B6CD59}"/>
    <dataValidation imeMode="hiragana" allowBlank="1" showInputMessage="1" showErrorMessage="1" sqref="F7:Z11 F13:Z14 AB140" xr:uid="{CA47F4D6-169D-48F2-87B3-92290E868CF8}"/>
    <dataValidation type="textLength" errorStyle="information" operator="lessThanOrEqual" allowBlank="1" showInputMessage="1" showErrorMessage="1" errorTitle="文字数超過" error="250字以下で入力してください。（キャンセルを押すと入力内容が消えてしまいます。『OK』を選択後、250字以下になるよう修正してください）" sqref="F83:Z98 F125:Z140" xr:uid="{83C6A38E-ACF4-4429-B315-73D9882F8E9B}">
      <formula1>250</formula1>
    </dataValidation>
    <dataValidation type="textLength" errorStyle="information" operator="lessThanOrEqual" allowBlank="1" showInputMessage="1" showErrorMessage="1" errorTitle="文字数超過" error="400字以下で入力してください。（キャンセルを押すと入力内容が消えてしまいます。『OK』を選択後、400字以下になるよう修正してください）" sqref="F99:Z124" xr:uid="{50A29674-6649-45A9-BF7F-9AEDC0FCE4A5}">
      <formula1>400</formula1>
    </dataValidation>
    <dataValidation imeMode="fullKatakana" allowBlank="1" showInputMessage="1" showErrorMessage="1" sqref="F6:Z6 F30:Z30" xr:uid="{CC54FCE3-07C9-4D42-B817-B0420DE6A551}"/>
    <dataValidation type="custom" allowBlank="1" showInputMessage="1" showErrorMessage="1" error="半角英数字で入力してください_x000a_" sqref="G12:I12 G23:I23 G33:I33" xr:uid="{51D28B14-3CCC-41E7-9F19-A88F1BF8C8C4}">
      <formula1>LENB(G12)=LEN(G12)</formula1>
    </dataValidation>
    <dataValidation type="custom" allowBlank="1" showInputMessage="1" showErrorMessage="1" error="半角英数字で入力してください" sqref="F15:Z16 Q26:Z27 Q36:Z37 F26:M27 F36:M37" xr:uid="{D98DA284-1F8B-41F6-86F2-EA025DEC9D0F}">
      <formula1>LENB(F15)=LEN(F15)</formula1>
    </dataValidation>
    <dataValidation type="list" allowBlank="1" showInputMessage="1" sqref="B244:X245" xr:uid="{9BC81F00-AB2C-4889-B738-D11D3880B714}">
      <formula1>"　※選択して下さい※,　1.ボランティア等支援団体情報誌・HP,　2.紹介,　3.その他"</formula1>
    </dataValidation>
    <dataValidation allowBlank="1" showInputMessage="1" sqref="B246:X246" xr:uid="{A077F93C-D86C-4317-AC27-180885A59727}"/>
    <dataValidation type="list" allowBlank="1" showInputMessage="1" showErrorMessage="1" promptTitle="★希望助成期間が2年以上の場合" prompt="_x000a_シート_x000a_『活動計画・収支予算（2年目以降）』_x000a_も忘れずに入力してください！_x000a__x000a_（1年の場合は未記入で構いません）" sqref="F73:M74" xr:uid="{B1893E00-5461-4DB6-BF4E-A481148A70A5}">
      <formula1>"1,2,3"</formula1>
    </dataValidation>
    <dataValidation allowBlank="1" showInputMessage="1" showErrorMessage="1" promptTitle="自動計算のため入力不要" prompt="_x000a_1～3年の合計金額が自動計算されます_x000a_" sqref="T73:W74" xr:uid="{B8414EBA-E94D-4F43-88AE-1D382FB4F4F2}"/>
    <dataValidation type="list" allowBlank="1" showInputMessage="1" showErrorMessage="1" sqref="H40:J43 H48:J49 Q48:S49 H57:J58 Q57:S58" xr:uid="{8E4EA4F9-EE6A-4621-A57E-834521848ECA}">
      <formula1>年度</formula1>
    </dataValidation>
    <dataValidation type="list" allowBlank="1" showInputMessage="1" showErrorMessage="1" sqref="L40:M43 L48:N49 U48:W49 L57:N58 U57:W58" xr:uid="{8E97CF59-4E87-4C1B-BD76-7E3DAF889F81}">
      <formula1>月</formula1>
    </dataValidation>
    <dataValidation allowBlank="1" showInputMessage="1" showErrorMessage="1" promptTitle="入力ルール" prompt="助成申請金額は1万円単位で入力してください。_x000a_例：123,456円 → 130,000_x000a_もしくは120,000" sqref="I176:L195" xr:uid="{089FAF11-19C4-4014-B797-52EB73632CB2}"/>
    <dataValidation allowBlank="1" showInputMessage="1" showErrorMessage="1" promptTitle="入力ルール" prompt="①助成申請金額は1万円単位で入力してください。_x000a_例：123,456円 → 130,000_x000a_もしくは120,000_x000a__x000a_②人件費・旅費・交通費・宿泊費の合計額割合は、_x000a_　助成申請金額（1年単位）の30％までです_x000a_" sqref="I171:L175" xr:uid="{FD5DD342-88C0-48C0-939D-0A7FED4FAAC5}"/>
  </dataValidations>
  <hyperlinks>
    <hyperlink ref="M267:S267" location="'活動計画・収支予算（2年目以降）'!A1" display="活動計画・収支予算（2年目以降）" xr:uid="{63794A87-9F2F-4DD4-B506-9A9A83707D84}"/>
  </hyperlinks>
  <pageMargins left="0.58083333333333331" right="0.26666666666666666" top="0.29166666666666669" bottom="0.39666666666666667" header="0.3" footer="0.3"/>
  <pageSetup paperSize="9" scale="85" orientation="portrait" r:id="rId1"/>
  <headerFooter>
    <oddFooter>&amp;C&amp;P/&amp;N</oddFooter>
  </headerFooter>
  <rowBreaks count="3" manualBreakCount="3">
    <brk id="70" min="6" max="25" man="1"/>
    <brk id="143" min="6" max="25" man="1"/>
    <brk id="198" min="6"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sizeWithCells="1">
                  <from>
                    <xdr:col>1</xdr:col>
                    <xdr:colOff>161925</xdr:colOff>
                    <xdr:row>225</xdr:row>
                    <xdr:rowOff>0</xdr:rowOff>
                  </from>
                  <to>
                    <xdr:col>2</xdr:col>
                    <xdr:colOff>152400</xdr:colOff>
                    <xdr:row>227</xdr:row>
                    <xdr:rowOff>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sizeWithCells="1">
                  <from>
                    <xdr:col>1</xdr:col>
                    <xdr:colOff>161925</xdr:colOff>
                    <xdr:row>227</xdr:row>
                    <xdr:rowOff>0</xdr:rowOff>
                  </from>
                  <to>
                    <xdr:col>2</xdr:col>
                    <xdr:colOff>152400</xdr:colOff>
                    <xdr:row>229</xdr:row>
                    <xdr:rowOff>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sizeWithCells="1">
                  <from>
                    <xdr:col>1</xdr:col>
                    <xdr:colOff>161925</xdr:colOff>
                    <xdr:row>229</xdr:row>
                    <xdr:rowOff>0</xdr:rowOff>
                  </from>
                  <to>
                    <xdr:col>2</xdr:col>
                    <xdr:colOff>152400</xdr:colOff>
                    <xdr:row>231</xdr:row>
                    <xdr:rowOff>0</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sizeWithCells="1">
                  <from>
                    <xdr:col>1</xdr:col>
                    <xdr:colOff>161925</xdr:colOff>
                    <xdr:row>231</xdr:row>
                    <xdr:rowOff>0</xdr:rowOff>
                  </from>
                  <to>
                    <xdr:col>2</xdr:col>
                    <xdr:colOff>152400</xdr:colOff>
                    <xdr:row>233</xdr:row>
                    <xdr:rowOff>0</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sizeWithCells="1">
                  <from>
                    <xdr:col>1</xdr:col>
                    <xdr:colOff>161925</xdr:colOff>
                    <xdr:row>233</xdr:row>
                    <xdr:rowOff>0</xdr:rowOff>
                  </from>
                  <to>
                    <xdr:col>2</xdr:col>
                    <xdr:colOff>152400</xdr:colOff>
                    <xdr:row>235</xdr:row>
                    <xdr:rowOff>0</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sizeWithCells="1">
                  <from>
                    <xdr:col>1</xdr:col>
                    <xdr:colOff>161925</xdr:colOff>
                    <xdr:row>235</xdr:row>
                    <xdr:rowOff>0</xdr:rowOff>
                  </from>
                  <to>
                    <xdr:col>2</xdr:col>
                    <xdr:colOff>152400</xdr:colOff>
                    <xdr:row>237</xdr:row>
                    <xdr:rowOff>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sizeWithCells="1">
                  <from>
                    <xdr:col>1</xdr:col>
                    <xdr:colOff>161925</xdr:colOff>
                    <xdr:row>237</xdr:row>
                    <xdr:rowOff>0</xdr:rowOff>
                  </from>
                  <to>
                    <xdr:col>2</xdr:col>
                    <xdr:colOff>152400</xdr:colOff>
                    <xdr:row>239</xdr:row>
                    <xdr:rowOff>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sizeWithCells="1">
                  <from>
                    <xdr:col>1</xdr:col>
                    <xdr:colOff>161925</xdr:colOff>
                    <xdr:row>268</xdr:row>
                    <xdr:rowOff>0</xdr:rowOff>
                  </from>
                  <to>
                    <xdr:col>2</xdr:col>
                    <xdr:colOff>152400</xdr:colOff>
                    <xdr:row>270</xdr:row>
                    <xdr:rowOff>0</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sizeWithCells="1">
                  <from>
                    <xdr:col>1</xdr:col>
                    <xdr:colOff>161925</xdr:colOff>
                    <xdr:row>270</xdr:row>
                    <xdr:rowOff>0</xdr:rowOff>
                  </from>
                  <to>
                    <xdr:col>2</xdr:col>
                    <xdr:colOff>152400</xdr:colOff>
                    <xdr:row>272</xdr:row>
                    <xdr:rowOff>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sizeWithCells="1">
                  <from>
                    <xdr:col>1</xdr:col>
                    <xdr:colOff>161925</xdr:colOff>
                    <xdr:row>272</xdr:row>
                    <xdr:rowOff>0</xdr:rowOff>
                  </from>
                  <to>
                    <xdr:col>2</xdr:col>
                    <xdr:colOff>152400</xdr:colOff>
                    <xdr:row>274</xdr:row>
                    <xdr:rowOff>0</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sizeWithCells="1">
                  <from>
                    <xdr:col>1</xdr:col>
                    <xdr:colOff>161925</xdr:colOff>
                    <xdr:row>266</xdr:row>
                    <xdr:rowOff>0</xdr:rowOff>
                  </from>
                  <to>
                    <xdr:col>2</xdr:col>
                    <xdr:colOff>152400</xdr:colOff>
                    <xdr:row>268</xdr:row>
                    <xdr:rowOff>0</xdr:rowOff>
                  </to>
                </anchor>
              </controlPr>
            </control>
          </mc:Choice>
        </mc:AlternateContent>
        <mc:AlternateContent xmlns:mc="http://schemas.openxmlformats.org/markup-compatibility/2006">
          <mc:Choice Requires="x14">
            <control shapeId="1052" r:id="rId15" name="Check Box 28">
              <controlPr defaultSize="0" autoFill="0" autoLine="0" autoPict="0">
                <anchor moveWithCells="1" sizeWithCells="1">
                  <from>
                    <xdr:col>1</xdr:col>
                    <xdr:colOff>161925</xdr:colOff>
                    <xdr:row>264</xdr:row>
                    <xdr:rowOff>0</xdr:rowOff>
                  </from>
                  <to>
                    <xdr:col>2</xdr:col>
                    <xdr:colOff>152400</xdr:colOff>
                    <xdr:row>266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6267D-105B-4862-A480-74873CC6ADE5}">
  <sheetPr codeName="Sheet2">
    <tabColor theme="7" tint="0.59999389629810485"/>
  </sheetPr>
  <dimension ref="A1:AH133"/>
  <sheetViews>
    <sheetView showGridLines="0" zoomScaleNormal="100" zoomScaleSheetLayoutView="90" workbookViewId="0"/>
  </sheetViews>
  <sheetFormatPr defaultColWidth="3.75" defaultRowHeight="13.5"/>
  <cols>
    <col min="1" max="26" width="3.875" style="1" customWidth="1"/>
    <col min="27" max="27" width="10.5" style="1" bestFit="1" customWidth="1"/>
    <col min="28" max="16384" width="3.75" style="1"/>
  </cols>
  <sheetData>
    <row r="1" spans="1:34">
      <c r="A1" t="s">
        <v>128</v>
      </c>
      <c r="B1"/>
      <c r="C1" s="372" t="str">
        <f>IF(ISBLANK(申請書!$F$7),"",申請書!$F$7)</f>
        <v/>
      </c>
      <c r="D1" s="373"/>
      <c r="E1" s="373"/>
      <c r="F1" s="373"/>
      <c r="G1" s="373"/>
      <c r="H1" s="373"/>
      <c r="I1" s="373"/>
      <c r="J1" s="373"/>
      <c r="K1" s="374"/>
      <c r="L1"/>
      <c r="M1"/>
      <c r="N1"/>
      <c r="O1"/>
      <c r="P1"/>
      <c r="Q1"/>
      <c r="R1"/>
      <c r="S1"/>
      <c r="T1"/>
      <c r="U1" t="s">
        <v>119</v>
      </c>
      <c r="V1"/>
      <c r="W1" s="336" t="str">
        <f>IF(ISBLANK(申請書!W1),"",申請書!W1)</f>
        <v/>
      </c>
      <c r="X1" s="337"/>
      <c r="Y1" s="337"/>
      <c r="Z1" s="338"/>
    </row>
    <row r="2" spans="1:34" ht="12.75" customHeight="1">
      <c r="A2" s="173" t="s">
        <v>170</v>
      </c>
      <c r="B2" s="174"/>
      <c r="C2" s="174"/>
      <c r="D2" s="174"/>
      <c r="E2" s="174"/>
      <c r="F2" s="174"/>
      <c r="G2" s="174"/>
      <c r="H2" s="174"/>
      <c r="I2" s="174"/>
      <c r="J2" s="174"/>
      <c r="K2" s="174"/>
      <c r="L2" s="174"/>
      <c r="M2" s="174"/>
      <c r="N2" s="174"/>
      <c r="O2" s="174"/>
      <c r="P2" s="174"/>
      <c r="Q2" s="174"/>
      <c r="R2" s="174"/>
      <c r="S2" s="174"/>
      <c r="T2" s="174"/>
      <c r="U2" s="174"/>
      <c r="V2" s="174"/>
      <c r="W2" s="174"/>
      <c r="X2" s="174"/>
      <c r="Y2" s="174"/>
      <c r="Z2" s="174"/>
    </row>
    <row r="3" spans="1:34" ht="12.75" customHeight="1">
      <c r="A3" s="174"/>
      <c r="B3" s="174"/>
      <c r="C3" s="174"/>
      <c r="D3" s="174"/>
      <c r="E3" s="174"/>
      <c r="F3" s="174"/>
      <c r="G3" s="174"/>
      <c r="H3" s="174"/>
      <c r="I3" s="174"/>
      <c r="J3" s="174"/>
      <c r="K3" s="174"/>
      <c r="L3" s="174"/>
      <c r="M3" s="174"/>
      <c r="N3" s="174"/>
      <c r="O3" s="174"/>
      <c r="P3" s="174"/>
      <c r="Q3" s="174"/>
      <c r="R3" s="174"/>
      <c r="S3" s="174"/>
      <c r="T3" s="174"/>
      <c r="U3" s="174"/>
      <c r="V3" s="174"/>
      <c r="W3" s="174"/>
      <c r="X3" s="174"/>
      <c r="Y3" s="174"/>
      <c r="Z3" s="174"/>
    </row>
    <row r="5" spans="1:34" ht="13.9" customHeight="1">
      <c r="A5" s="2" t="s">
        <v>145</v>
      </c>
      <c r="B5" s="18"/>
    </row>
    <row r="6" spans="1:34" ht="13.9" customHeight="1">
      <c r="A6" s="110" t="s">
        <v>82</v>
      </c>
      <c r="B6" s="111"/>
      <c r="C6" s="111"/>
      <c r="D6" s="111"/>
      <c r="E6" s="112"/>
      <c r="F6" s="381" t="s">
        <v>165</v>
      </c>
      <c r="G6" s="382"/>
      <c r="H6" s="382"/>
      <c r="I6" s="382"/>
      <c r="J6" s="188">
        <v>2029</v>
      </c>
      <c r="K6" s="188"/>
      <c r="L6" s="188" t="s">
        <v>79</v>
      </c>
      <c r="M6" s="385" t="s">
        <v>162</v>
      </c>
      <c r="N6" s="385"/>
      <c r="O6" s="191" t="s">
        <v>83</v>
      </c>
    </row>
    <row r="7" spans="1:34" ht="13.9" customHeight="1">
      <c r="A7" s="113"/>
      <c r="B7" s="114"/>
      <c r="C7" s="114"/>
      <c r="D7" s="114"/>
      <c r="E7" s="115"/>
      <c r="F7" s="383"/>
      <c r="G7" s="384"/>
      <c r="H7" s="384"/>
      <c r="I7" s="384"/>
      <c r="J7" s="193"/>
      <c r="K7" s="193"/>
      <c r="L7" s="193"/>
      <c r="M7" s="386"/>
      <c r="N7" s="386"/>
      <c r="O7" s="194"/>
    </row>
    <row r="8" spans="1:34" ht="13.9" customHeight="1">
      <c r="A8" s="31"/>
      <c r="B8" s="31"/>
      <c r="C8" s="31"/>
      <c r="D8" s="31"/>
      <c r="E8" s="31"/>
      <c r="F8" s="32"/>
      <c r="G8" s="32"/>
      <c r="H8" s="32"/>
      <c r="I8" s="32"/>
      <c r="J8" s="29"/>
      <c r="K8" s="29"/>
      <c r="L8" s="29"/>
      <c r="M8" s="33"/>
      <c r="N8" s="33"/>
      <c r="O8" s="29"/>
    </row>
    <row r="9" spans="1:34" ht="13.9" customHeight="1">
      <c r="A9" s="375" t="s">
        <v>116</v>
      </c>
      <c r="B9" s="376"/>
      <c r="C9" s="376"/>
      <c r="D9" s="376"/>
      <c r="E9" s="377"/>
      <c r="F9" s="361"/>
      <c r="G9" s="362"/>
      <c r="H9" s="362"/>
      <c r="I9" s="362"/>
      <c r="J9" s="362"/>
      <c r="K9" s="362"/>
      <c r="L9" s="362"/>
      <c r="M9" s="362"/>
      <c r="N9" s="362"/>
      <c r="O9" s="362"/>
      <c r="P9" s="362"/>
      <c r="Q9" s="362"/>
      <c r="R9" s="362"/>
      <c r="S9" s="362"/>
      <c r="T9" s="362"/>
      <c r="U9" s="362"/>
      <c r="V9" s="362"/>
      <c r="W9" s="362"/>
      <c r="X9" s="362"/>
      <c r="Y9" s="362"/>
      <c r="Z9" s="363"/>
    </row>
    <row r="10" spans="1:34" ht="13.9" customHeight="1">
      <c r="A10" s="378"/>
      <c r="B10" s="379"/>
      <c r="C10" s="379"/>
      <c r="D10" s="379"/>
      <c r="E10" s="380"/>
      <c r="F10" s="364"/>
      <c r="G10" s="365"/>
      <c r="H10" s="365"/>
      <c r="I10" s="365"/>
      <c r="J10" s="365"/>
      <c r="K10" s="365"/>
      <c r="L10" s="365"/>
      <c r="M10" s="365"/>
      <c r="N10" s="365"/>
      <c r="O10" s="365"/>
      <c r="P10" s="365"/>
      <c r="Q10" s="365"/>
      <c r="R10" s="365"/>
      <c r="S10" s="365"/>
      <c r="T10" s="365"/>
      <c r="U10" s="365"/>
      <c r="V10" s="365"/>
      <c r="W10" s="365"/>
      <c r="X10" s="365"/>
      <c r="Y10" s="365"/>
      <c r="Z10" s="366"/>
    </row>
    <row r="11" spans="1:34" ht="13.9" customHeight="1">
      <c r="A11" s="378"/>
      <c r="B11" s="379"/>
      <c r="C11" s="379"/>
      <c r="D11" s="379"/>
      <c r="E11" s="380"/>
      <c r="F11" s="364"/>
      <c r="G11" s="365"/>
      <c r="H11" s="365"/>
      <c r="I11" s="365"/>
      <c r="J11" s="365"/>
      <c r="K11" s="365"/>
      <c r="L11" s="365"/>
      <c r="M11" s="365"/>
      <c r="N11" s="365"/>
      <c r="O11" s="365"/>
      <c r="P11" s="365"/>
      <c r="Q11" s="365"/>
      <c r="R11" s="365"/>
      <c r="S11" s="365"/>
      <c r="T11" s="365"/>
      <c r="U11" s="365"/>
      <c r="V11" s="365"/>
      <c r="W11" s="365"/>
      <c r="X11" s="365"/>
      <c r="Y11" s="365"/>
      <c r="Z11" s="366"/>
    </row>
    <row r="12" spans="1:34" ht="13.9" customHeight="1">
      <c r="A12" s="378"/>
      <c r="B12" s="379"/>
      <c r="C12" s="379"/>
      <c r="D12" s="379"/>
      <c r="E12" s="380"/>
      <c r="F12" s="364"/>
      <c r="G12" s="365"/>
      <c r="H12" s="365"/>
      <c r="I12" s="365"/>
      <c r="J12" s="365"/>
      <c r="K12" s="365"/>
      <c r="L12" s="365"/>
      <c r="M12" s="365"/>
      <c r="N12" s="365"/>
      <c r="O12" s="365"/>
      <c r="P12" s="365"/>
      <c r="Q12" s="365"/>
      <c r="R12" s="365"/>
      <c r="S12" s="365"/>
      <c r="T12" s="365"/>
      <c r="U12" s="365"/>
      <c r="V12" s="365"/>
      <c r="W12" s="365"/>
      <c r="X12" s="365"/>
      <c r="Y12" s="365"/>
      <c r="Z12" s="366"/>
    </row>
    <row r="13" spans="1:34" ht="13.9" customHeight="1">
      <c r="A13" s="170" t="str">
        <f>IF(LEN(F9)&gt;250,"文字数："&amp;LEN(F9)&amp;"         　文字数オーバー！","")</f>
        <v/>
      </c>
      <c r="B13" s="171"/>
      <c r="C13" s="171"/>
      <c r="D13" s="171"/>
      <c r="E13" s="172"/>
      <c r="F13" s="364"/>
      <c r="G13" s="365"/>
      <c r="H13" s="365"/>
      <c r="I13" s="365"/>
      <c r="J13" s="365"/>
      <c r="K13" s="365"/>
      <c r="L13" s="365"/>
      <c r="M13" s="365"/>
      <c r="N13" s="365"/>
      <c r="O13" s="365"/>
      <c r="P13" s="365"/>
      <c r="Q13" s="365"/>
      <c r="R13" s="365"/>
      <c r="S13" s="365"/>
      <c r="T13" s="365"/>
      <c r="U13" s="365"/>
      <c r="V13" s="365"/>
      <c r="W13" s="365"/>
      <c r="X13" s="365"/>
      <c r="Y13" s="365"/>
      <c r="Z13" s="366"/>
    </row>
    <row r="14" spans="1:34" ht="13.9" customHeight="1">
      <c r="A14" s="170"/>
      <c r="B14" s="171"/>
      <c r="C14" s="171"/>
      <c r="D14" s="171"/>
      <c r="E14" s="172"/>
      <c r="F14" s="364"/>
      <c r="G14" s="365"/>
      <c r="H14" s="365"/>
      <c r="I14" s="365"/>
      <c r="J14" s="365"/>
      <c r="K14" s="365"/>
      <c r="L14" s="365"/>
      <c r="M14" s="365"/>
      <c r="N14" s="365"/>
      <c r="O14" s="365"/>
      <c r="P14" s="365"/>
      <c r="Q14" s="365"/>
      <c r="R14" s="365"/>
      <c r="S14" s="365"/>
      <c r="T14" s="365"/>
      <c r="U14" s="365"/>
      <c r="V14" s="365"/>
      <c r="W14" s="365"/>
      <c r="X14" s="365"/>
      <c r="Y14" s="365"/>
      <c r="Z14" s="366"/>
      <c r="AC14" s="11" t="s">
        <v>117</v>
      </c>
    </row>
    <row r="15" spans="1:34" ht="13.9" customHeight="1">
      <c r="A15" s="207"/>
      <c r="B15" s="208"/>
      <c r="C15" s="208"/>
      <c r="D15" s="208"/>
      <c r="E15" s="209"/>
      <c r="F15" s="367"/>
      <c r="G15" s="368"/>
      <c r="H15" s="368"/>
      <c r="I15" s="368"/>
      <c r="J15" s="368"/>
      <c r="K15" s="368"/>
      <c r="L15" s="368"/>
      <c r="M15" s="368"/>
      <c r="N15" s="368"/>
      <c r="O15" s="368"/>
      <c r="P15" s="368"/>
      <c r="Q15" s="368"/>
      <c r="R15" s="368"/>
      <c r="S15" s="368"/>
      <c r="T15" s="368"/>
      <c r="U15" s="368"/>
      <c r="V15" s="368"/>
      <c r="W15" s="368"/>
      <c r="X15" s="368"/>
      <c r="Y15" s="368"/>
      <c r="Z15" s="369"/>
      <c r="AC15" s="12" t="s">
        <v>44</v>
      </c>
      <c r="AD15" s="13"/>
      <c r="AF15" s="228">
        <f>LEN(F9)</f>
        <v>0</v>
      </c>
      <c r="AG15" s="228"/>
      <c r="AH15" s="14" t="s">
        <v>40</v>
      </c>
    </row>
    <row r="16" spans="1:34" ht="13.9" customHeight="1">
      <c r="A16" s="2"/>
      <c r="B16" s="18"/>
    </row>
    <row r="17" spans="1:26" ht="13.15" customHeight="1">
      <c r="A17" s="110" t="s">
        <v>19</v>
      </c>
      <c r="B17" s="111"/>
      <c r="C17" s="111"/>
      <c r="D17" s="111"/>
      <c r="E17" s="112"/>
      <c r="F17" s="229" t="s">
        <v>45</v>
      </c>
      <c r="G17" s="230"/>
      <c r="H17" s="230"/>
      <c r="I17" s="110" t="s">
        <v>26</v>
      </c>
      <c r="J17" s="111"/>
      <c r="K17" s="111"/>
      <c r="L17" s="111"/>
      <c r="M17" s="111"/>
      <c r="N17" s="111"/>
      <c r="O17" s="111"/>
      <c r="P17" s="111"/>
      <c r="Q17" s="111"/>
      <c r="R17" s="111"/>
      <c r="S17" s="111"/>
      <c r="T17" s="111"/>
      <c r="U17" s="111"/>
      <c r="V17" s="111"/>
      <c r="W17" s="111"/>
      <c r="X17" s="111"/>
      <c r="Y17" s="111"/>
      <c r="Z17" s="112"/>
    </row>
    <row r="18" spans="1:26">
      <c r="A18" s="113"/>
      <c r="B18" s="114"/>
      <c r="C18" s="114"/>
      <c r="D18" s="114"/>
      <c r="E18" s="115"/>
      <c r="F18" s="232"/>
      <c r="G18" s="233"/>
      <c r="H18" s="233"/>
      <c r="I18" s="113"/>
      <c r="J18" s="114"/>
      <c r="K18" s="114"/>
      <c r="L18" s="114"/>
      <c r="M18" s="114"/>
      <c r="N18" s="114"/>
      <c r="O18" s="114"/>
      <c r="P18" s="114"/>
      <c r="Q18" s="114"/>
      <c r="R18" s="114"/>
      <c r="S18" s="114"/>
      <c r="T18" s="114"/>
      <c r="U18" s="114"/>
      <c r="V18" s="114"/>
      <c r="W18" s="114"/>
      <c r="X18" s="114"/>
      <c r="Y18" s="114"/>
      <c r="Z18" s="115"/>
    </row>
    <row r="19" spans="1:26">
      <c r="A19" s="116" t="s">
        <v>21</v>
      </c>
      <c r="B19" s="117"/>
      <c r="C19" s="117"/>
      <c r="D19" s="117"/>
      <c r="E19" s="118"/>
      <c r="F19" s="244">
        <f>$I$65</f>
        <v>0</v>
      </c>
      <c r="G19" s="245"/>
      <c r="H19" s="245"/>
      <c r="I19" s="181" t="s">
        <v>163</v>
      </c>
      <c r="J19" s="182"/>
      <c r="K19" s="182"/>
      <c r="L19" s="182"/>
      <c r="M19" s="182"/>
      <c r="N19" s="182"/>
      <c r="O19" s="182"/>
      <c r="P19" s="182"/>
      <c r="Q19" s="182"/>
      <c r="R19" s="182"/>
      <c r="S19" s="182"/>
      <c r="T19" s="182"/>
      <c r="U19" s="182"/>
      <c r="V19" s="182"/>
      <c r="W19" s="182"/>
      <c r="X19" s="182"/>
      <c r="Y19" s="182"/>
      <c r="Z19" s="183"/>
    </row>
    <row r="20" spans="1:26">
      <c r="A20" s="119"/>
      <c r="B20" s="120"/>
      <c r="C20" s="120"/>
      <c r="D20" s="120"/>
      <c r="E20" s="121"/>
      <c r="F20" s="246"/>
      <c r="G20" s="247"/>
      <c r="H20" s="247"/>
      <c r="I20" s="149"/>
      <c r="J20" s="150"/>
      <c r="K20" s="150"/>
      <c r="L20" s="150"/>
      <c r="M20" s="150"/>
      <c r="N20" s="150"/>
      <c r="O20" s="150"/>
      <c r="P20" s="150"/>
      <c r="Q20" s="150"/>
      <c r="R20" s="150"/>
      <c r="S20" s="150"/>
      <c r="T20" s="150"/>
      <c r="U20" s="150"/>
      <c r="V20" s="150"/>
      <c r="W20" s="150"/>
      <c r="X20" s="150"/>
      <c r="Y20" s="150"/>
      <c r="Z20" s="151"/>
    </row>
    <row r="21" spans="1:26">
      <c r="A21" s="122"/>
      <c r="B21" s="123"/>
      <c r="C21" s="123"/>
      <c r="D21" s="123"/>
      <c r="E21" s="124"/>
      <c r="F21" s="248"/>
      <c r="G21" s="249"/>
      <c r="H21" s="249"/>
      <c r="I21" s="184"/>
      <c r="J21" s="185"/>
      <c r="K21" s="185"/>
      <c r="L21" s="185"/>
      <c r="M21" s="185"/>
      <c r="N21" s="185"/>
      <c r="O21" s="185"/>
      <c r="P21" s="185"/>
      <c r="Q21" s="185"/>
      <c r="R21" s="185"/>
      <c r="S21" s="185"/>
      <c r="T21" s="185"/>
      <c r="U21" s="185"/>
      <c r="V21" s="185"/>
      <c r="W21" s="185"/>
      <c r="X21" s="185"/>
      <c r="Y21" s="185"/>
      <c r="Z21" s="186"/>
    </row>
    <row r="22" spans="1:26">
      <c r="A22" s="116" t="s">
        <v>22</v>
      </c>
      <c r="B22" s="117"/>
      <c r="C22" s="117"/>
      <c r="D22" s="117"/>
      <c r="E22" s="118"/>
      <c r="F22" s="140"/>
      <c r="G22" s="141"/>
      <c r="H22" s="142"/>
      <c r="I22" s="181"/>
      <c r="J22" s="182"/>
      <c r="K22" s="182"/>
      <c r="L22" s="182"/>
      <c r="M22" s="182"/>
      <c r="N22" s="182"/>
      <c r="O22" s="182"/>
      <c r="P22" s="182"/>
      <c r="Q22" s="182"/>
      <c r="R22" s="182"/>
      <c r="S22" s="182"/>
      <c r="T22" s="182"/>
      <c r="U22" s="182"/>
      <c r="V22" s="182"/>
      <c r="W22" s="182"/>
      <c r="X22" s="182"/>
      <c r="Y22" s="182"/>
      <c r="Z22" s="183"/>
    </row>
    <row r="23" spans="1:26">
      <c r="A23" s="119"/>
      <c r="B23" s="120"/>
      <c r="C23" s="120"/>
      <c r="D23" s="120"/>
      <c r="E23" s="121"/>
      <c r="F23" s="143"/>
      <c r="G23" s="144"/>
      <c r="H23" s="145"/>
      <c r="I23" s="149"/>
      <c r="J23" s="150"/>
      <c r="K23" s="150"/>
      <c r="L23" s="150"/>
      <c r="M23" s="150"/>
      <c r="N23" s="150"/>
      <c r="O23" s="150"/>
      <c r="P23" s="150"/>
      <c r="Q23" s="150"/>
      <c r="R23" s="150"/>
      <c r="S23" s="150"/>
      <c r="T23" s="150"/>
      <c r="U23" s="150"/>
      <c r="V23" s="150"/>
      <c r="W23" s="150"/>
      <c r="X23" s="150"/>
      <c r="Y23" s="150"/>
      <c r="Z23" s="151"/>
    </row>
    <row r="24" spans="1:26">
      <c r="A24" s="122"/>
      <c r="B24" s="123"/>
      <c r="C24" s="123"/>
      <c r="D24" s="123"/>
      <c r="E24" s="124"/>
      <c r="F24" s="146"/>
      <c r="G24" s="147"/>
      <c r="H24" s="148"/>
      <c r="I24" s="184"/>
      <c r="J24" s="185"/>
      <c r="K24" s="185"/>
      <c r="L24" s="185"/>
      <c r="M24" s="185"/>
      <c r="N24" s="185"/>
      <c r="O24" s="185"/>
      <c r="P24" s="185"/>
      <c r="Q24" s="185"/>
      <c r="R24" s="185"/>
      <c r="S24" s="185"/>
      <c r="T24" s="185"/>
      <c r="U24" s="185"/>
      <c r="V24" s="185"/>
      <c r="W24" s="185"/>
      <c r="X24" s="185"/>
      <c r="Y24" s="185"/>
      <c r="Z24" s="186"/>
    </row>
    <row r="25" spans="1:26">
      <c r="A25" s="116" t="s">
        <v>23</v>
      </c>
      <c r="B25" s="117"/>
      <c r="C25" s="117"/>
      <c r="D25" s="117"/>
      <c r="E25" s="118"/>
      <c r="F25" s="140"/>
      <c r="G25" s="141"/>
      <c r="H25" s="142"/>
      <c r="I25" s="181"/>
      <c r="J25" s="182"/>
      <c r="K25" s="182"/>
      <c r="L25" s="182"/>
      <c r="M25" s="182"/>
      <c r="N25" s="182"/>
      <c r="O25" s="182"/>
      <c r="P25" s="182"/>
      <c r="Q25" s="182"/>
      <c r="R25" s="182"/>
      <c r="S25" s="182"/>
      <c r="T25" s="182"/>
      <c r="U25" s="182"/>
      <c r="V25" s="182"/>
      <c r="W25" s="182"/>
      <c r="X25" s="182"/>
      <c r="Y25" s="182"/>
      <c r="Z25" s="183"/>
    </row>
    <row r="26" spans="1:26">
      <c r="A26" s="119"/>
      <c r="B26" s="120"/>
      <c r="C26" s="120"/>
      <c r="D26" s="120"/>
      <c r="E26" s="121"/>
      <c r="F26" s="143"/>
      <c r="G26" s="144"/>
      <c r="H26" s="145"/>
      <c r="I26" s="149"/>
      <c r="J26" s="150"/>
      <c r="K26" s="150"/>
      <c r="L26" s="150"/>
      <c r="M26" s="150"/>
      <c r="N26" s="150"/>
      <c r="O26" s="150"/>
      <c r="P26" s="150"/>
      <c r="Q26" s="150"/>
      <c r="R26" s="150"/>
      <c r="S26" s="150"/>
      <c r="T26" s="150"/>
      <c r="U26" s="150"/>
      <c r="V26" s="150"/>
      <c r="W26" s="150"/>
      <c r="X26" s="150"/>
      <c r="Y26" s="150"/>
      <c r="Z26" s="151"/>
    </row>
    <row r="27" spans="1:26">
      <c r="A27" s="122"/>
      <c r="B27" s="123"/>
      <c r="C27" s="123"/>
      <c r="D27" s="123"/>
      <c r="E27" s="124"/>
      <c r="F27" s="146"/>
      <c r="G27" s="147"/>
      <c r="H27" s="148"/>
      <c r="I27" s="184"/>
      <c r="J27" s="185"/>
      <c r="K27" s="185"/>
      <c r="L27" s="185"/>
      <c r="M27" s="185"/>
      <c r="N27" s="185"/>
      <c r="O27" s="185"/>
      <c r="P27" s="185"/>
      <c r="Q27" s="185"/>
      <c r="R27" s="185"/>
      <c r="S27" s="185"/>
      <c r="T27" s="185"/>
      <c r="U27" s="185"/>
      <c r="V27" s="185"/>
      <c r="W27" s="185"/>
      <c r="X27" s="185"/>
      <c r="Y27" s="185"/>
      <c r="Z27" s="186"/>
    </row>
    <row r="28" spans="1:26">
      <c r="A28" s="116" t="s">
        <v>24</v>
      </c>
      <c r="B28" s="117"/>
      <c r="C28" s="117"/>
      <c r="D28" s="117"/>
      <c r="E28" s="118"/>
      <c r="F28" s="140"/>
      <c r="G28" s="141"/>
      <c r="H28" s="142"/>
      <c r="I28" s="181"/>
      <c r="J28" s="182"/>
      <c r="K28" s="182"/>
      <c r="L28" s="182"/>
      <c r="M28" s="182"/>
      <c r="N28" s="182"/>
      <c r="O28" s="182"/>
      <c r="P28" s="182"/>
      <c r="Q28" s="182"/>
      <c r="R28" s="182"/>
      <c r="S28" s="182"/>
      <c r="T28" s="182"/>
      <c r="U28" s="182"/>
      <c r="V28" s="182"/>
      <c r="W28" s="182"/>
      <c r="X28" s="182"/>
      <c r="Y28" s="182"/>
      <c r="Z28" s="183"/>
    </row>
    <row r="29" spans="1:26">
      <c r="A29" s="119"/>
      <c r="B29" s="120"/>
      <c r="C29" s="120"/>
      <c r="D29" s="120"/>
      <c r="E29" s="121"/>
      <c r="F29" s="143"/>
      <c r="G29" s="144"/>
      <c r="H29" s="145"/>
      <c r="I29" s="149"/>
      <c r="J29" s="150"/>
      <c r="K29" s="150"/>
      <c r="L29" s="150"/>
      <c r="M29" s="150"/>
      <c r="N29" s="150"/>
      <c r="O29" s="150"/>
      <c r="P29" s="150"/>
      <c r="Q29" s="150"/>
      <c r="R29" s="150"/>
      <c r="S29" s="150"/>
      <c r="T29" s="150"/>
      <c r="U29" s="150"/>
      <c r="V29" s="150"/>
      <c r="W29" s="150"/>
      <c r="X29" s="150"/>
      <c r="Y29" s="150"/>
      <c r="Z29" s="151"/>
    </row>
    <row r="30" spans="1:26">
      <c r="A30" s="122"/>
      <c r="B30" s="123"/>
      <c r="C30" s="123"/>
      <c r="D30" s="123"/>
      <c r="E30" s="124"/>
      <c r="F30" s="146"/>
      <c r="G30" s="147"/>
      <c r="H30" s="148"/>
      <c r="I30" s="184"/>
      <c r="J30" s="185"/>
      <c r="K30" s="185"/>
      <c r="L30" s="185"/>
      <c r="M30" s="185"/>
      <c r="N30" s="185"/>
      <c r="O30" s="185"/>
      <c r="P30" s="185"/>
      <c r="Q30" s="185"/>
      <c r="R30" s="185"/>
      <c r="S30" s="185"/>
      <c r="T30" s="185"/>
      <c r="U30" s="185"/>
      <c r="V30" s="185"/>
      <c r="W30" s="185"/>
      <c r="X30" s="185"/>
      <c r="Y30" s="185"/>
      <c r="Z30" s="186"/>
    </row>
    <row r="31" spans="1:26">
      <c r="A31" s="116" t="s">
        <v>25</v>
      </c>
      <c r="B31" s="117"/>
      <c r="C31" s="117"/>
      <c r="D31" s="117"/>
      <c r="E31" s="118"/>
      <c r="F31" s="140"/>
      <c r="G31" s="141"/>
      <c r="H31" s="142"/>
      <c r="I31" s="181"/>
      <c r="J31" s="182"/>
      <c r="K31" s="182"/>
      <c r="L31" s="182"/>
      <c r="M31" s="182"/>
      <c r="N31" s="182"/>
      <c r="O31" s="182"/>
      <c r="P31" s="182"/>
      <c r="Q31" s="182"/>
      <c r="R31" s="182"/>
      <c r="S31" s="182"/>
      <c r="T31" s="182"/>
      <c r="U31" s="182"/>
      <c r="V31" s="182"/>
      <c r="W31" s="182"/>
      <c r="X31" s="182"/>
      <c r="Y31" s="182"/>
      <c r="Z31" s="183"/>
    </row>
    <row r="32" spans="1:26">
      <c r="A32" s="119"/>
      <c r="B32" s="120"/>
      <c r="C32" s="120"/>
      <c r="D32" s="120"/>
      <c r="E32" s="121"/>
      <c r="F32" s="143"/>
      <c r="G32" s="144"/>
      <c r="H32" s="145"/>
      <c r="I32" s="149"/>
      <c r="J32" s="150"/>
      <c r="K32" s="150"/>
      <c r="L32" s="150"/>
      <c r="M32" s="150"/>
      <c r="N32" s="150"/>
      <c r="O32" s="150"/>
      <c r="P32" s="150"/>
      <c r="Q32" s="150"/>
      <c r="R32" s="150"/>
      <c r="S32" s="150"/>
      <c r="T32" s="150"/>
      <c r="U32" s="150"/>
      <c r="V32" s="150"/>
      <c r="W32" s="150"/>
      <c r="X32" s="150"/>
      <c r="Y32" s="150"/>
      <c r="Z32" s="151"/>
    </row>
    <row r="33" spans="1:30">
      <c r="A33" s="122"/>
      <c r="B33" s="123"/>
      <c r="C33" s="123"/>
      <c r="D33" s="123"/>
      <c r="E33" s="124"/>
      <c r="F33" s="146"/>
      <c r="G33" s="147"/>
      <c r="H33" s="148"/>
      <c r="I33" s="184"/>
      <c r="J33" s="185"/>
      <c r="K33" s="185"/>
      <c r="L33" s="185"/>
      <c r="M33" s="185"/>
      <c r="N33" s="185"/>
      <c r="O33" s="185"/>
      <c r="P33" s="185"/>
      <c r="Q33" s="185"/>
      <c r="R33" s="185"/>
      <c r="S33" s="185"/>
      <c r="T33" s="185"/>
      <c r="U33" s="185"/>
      <c r="V33" s="185"/>
      <c r="W33" s="185"/>
      <c r="X33" s="185"/>
      <c r="Y33" s="185"/>
      <c r="Z33" s="186"/>
    </row>
    <row r="34" spans="1:30" ht="19.5" customHeight="1">
      <c r="A34" s="152" t="s">
        <v>27</v>
      </c>
      <c r="B34" s="153"/>
      <c r="C34" s="153"/>
      <c r="D34" s="153"/>
      <c r="E34" s="154"/>
      <c r="F34" s="158">
        <f>SUM(F19:H33)</f>
        <v>0</v>
      </c>
      <c r="G34" s="159"/>
      <c r="H34" s="160"/>
      <c r="I34" s="116"/>
      <c r="J34" s="117"/>
      <c r="K34" s="117"/>
      <c r="L34" s="117"/>
      <c r="M34" s="117"/>
      <c r="N34" s="117"/>
      <c r="O34" s="117"/>
      <c r="P34" s="117"/>
      <c r="Q34" s="117"/>
      <c r="R34" s="117"/>
      <c r="S34" s="117"/>
      <c r="T34" s="117"/>
      <c r="U34" s="117"/>
      <c r="V34" s="117"/>
      <c r="W34" s="117"/>
      <c r="X34" s="117"/>
      <c r="Y34" s="117"/>
      <c r="Z34" s="118"/>
    </row>
    <row r="35" spans="1:30" ht="19.5" customHeight="1">
      <c r="A35" s="155"/>
      <c r="B35" s="156"/>
      <c r="C35" s="156"/>
      <c r="D35" s="156"/>
      <c r="E35" s="157"/>
      <c r="F35" s="161"/>
      <c r="G35" s="162"/>
      <c r="H35" s="163"/>
      <c r="I35" s="122"/>
      <c r="J35" s="123"/>
      <c r="K35" s="123"/>
      <c r="L35" s="123"/>
      <c r="M35" s="123"/>
      <c r="N35" s="123"/>
      <c r="O35" s="123"/>
      <c r="P35" s="123"/>
      <c r="Q35" s="123"/>
      <c r="R35" s="123"/>
      <c r="S35" s="123"/>
      <c r="T35" s="123"/>
      <c r="U35" s="123"/>
      <c r="V35" s="123"/>
      <c r="W35" s="123"/>
      <c r="X35" s="123"/>
      <c r="Y35" s="123"/>
      <c r="Z35" s="124"/>
    </row>
    <row r="36" spans="1:30">
      <c r="A36" s="107"/>
      <c r="B36" s="107"/>
      <c r="C36" s="107"/>
      <c r="D36" s="107"/>
      <c r="E36" s="107"/>
      <c r="F36" s="105"/>
      <c r="G36" s="105"/>
      <c r="H36" s="105"/>
      <c r="I36" s="370"/>
      <c r="J36" s="370"/>
      <c r="K36" s="370"/>
      <c r="L36" s="370"/>
      <c r="M36" s="370"/>
      <c r="N36" s="370"/>
      <c r="O36" s="370"/>
      <c r="P36" s="370"/>
      <c r="Q36" s="370"/>
      <c r="R36" s="370"/>
      <c r="S36" s="370"/>
      <c r="T36" s="370"/>
      <c r="U36" s="370"/>
      <c r="V36" s="370"/>
      <c r="W36" s="370"/>
      <c r="X36" s="370"/>
      <c r="Y36" s="370"/>
      <c r="Z36" s="370"/>
    </row>
    <row r="37" spans="1:30">
      <c r="A37" s="371"/>
      <c r="B37" s="371"/>
      <c r="C37" s="371"/>
      <c r="D37" s="371"/>
      <c r="E37" s="371"/>
      <c r="F37" s="109" t="s">
        <v>192</v>
      </c>
      <c r="G37" s="106"/>
      <c r="H37" s="106"/>
      <c r="I37" s="106"/>
      <c r="J37" s="106"/>
      <c r="K37" s="106"/>
      <c r="L37" s="106"/>
      <c r="M37" s="106"/>
      <c r="N37" s="106"/>
      <c r="O37" s="106"/>
      <c r="P37" s="106"/>
      <c r="Q37" s="106"/>
      <c r="R37" s="106"/>
      <c r="S37" s="106"/>
      <c r="T37" s="106"/>
      <c r="U37" s="106"/>
      <c r="V37" s="106"/>
      <c r="W37" s="106"/>
      <c r="X37" s="106"/>
      <c r="Y37" s="106"/>
      <c r="Z37" s="106"/>
    </row>
    <row r="38" spans="1:30" ht="17.45" customHeight="1">
      <c r="A38" s="110" t="s">
        <v>20</v>
      </c>
      <c r="B38" s="111"/>
      <c r="C38" s="111"/>
      <c r="D38" s="111"/>
      <c r="E38" s="112"/>
      <c r="F38" s="229" t="s">
        <v>46</v>
      </c>
      <c r="G38" s="230"/>
      <c r="H38" s="230"/>
      <c r="I38" s="229" t="s">
        <v>47</v>
      </c>
      <c r="J38" s="230"/>
      <c r="K38" s="230"/>
      <c r="L38" s="231"/>
      <c r="M38" s="110" t="s">
        <v>26</v>
      </c>
      <c r="N38" s="111"/>
      <c r="O38" s="111"/>
      <c r="P38" s="111"/>
      <c r="Q38" s="111"/>
      <c r="R38" s="111"/>
      <c r="S38" s="111"/>
      <c r="T38" s="111"/>
      <c r="U38" s="111"/>
      <c r="V38" s="111"/>
      <c r="W38" s="111"/>
      <c r="X38" s="111"/>
      <c r="Y38" s="111"/>
      <c r="Z38" s="112"/>
    </row>
    <row r="39" spans="1:30">
      <c r="A39" s="113"/>
      <c r="B39" s="114"/>
      <c r="C39" s="114"/>
      <c r="D39" s="114"/>
      <c r="E39" s="115"/>
      <c r="F39" s="232"/>
      <c r="G39" s="233"/>
      <c r="H39" s="233"/>
      <c r="I39" s="232"/>
      <c r="J39" s="233"/>
      <c r="K39" s="233"/>
      <c r="L39" s="234"/>
      <c r="M39" s="113"/>
      <c r="N39" s="114"/>
      <c r="O39" s="114"/>
      <c r="P39" s="114"/>
      <c r="Q39" s="114"/>
      <c r="R39" s="114"/>
      <c r="S39" s="114"/>
      <c r="T39" s="114"/>
      <c r="U39" s="114"/>
      <c r="V39" s="114"/>
      <c r="W39" s="114"/>
      <c r="X39" s="114"/>
      <c r="Y39" s="114"/>
      <c r="Z39" s="115"/>
    </row>
    <row r="40" spans="1:30" ht="13.5" customHeight="1">
      <c r="A40" s="125" t="s">
        <v>71</v>
      </c>
      <c r="B40" s="126"/>
      <c r="C40" s="126"/>
      <c r="D40" s="126"/>
      <c r="E40" s="127"/>
      <c r="F40" s="140"/>
      <c r="G40" s="141"/>
      <c r="H40" s="141"/>
      <c r="I40" s="140"/>
      <c r="J40" s="141"/>
      <c r="K40" s="141"/>
      <c r="L40" s="142"/>
      <c r="M40" s="181"/>
      <c r="N40" s="182"/>
      <c r="O40" s="182"/>
      <c r="P40" s="182"/>
      <c r="Q40" s="182"/>
      <c r="R40" s="182"/>
      <c r="S40" s="182"/>
      <c r="T40" s="182"/>
      <c r="U40" s="182"/>
      <c r="V40" s="182"/>
      <c r="W40" s="182"/>
      <c r="X40" s="182"/>
      <c r="Y40" s="182"/>
      <c r="Z40" s="183"/>
    </row>
    <row r="41" spans="1:30">
      <c r="A41" s="128"/>
      <c r="B41" s="129"/>
      <c r="C41" s="129"/>
      <c r="D41" s="129"/>
      <c r="E41" s="130"/>
      <c r="F41" s="143"/>
      <c r="G41" s="144"/>
      <c r="H41" s="144"/>
      <c r="I41" s="143"/>
      <c r="J41" s="144"/>
      <c r="K41" s="144"/>
      <c r="L41" s="145"/>
      <c r="M41" s="149"/>
      <c r="N41" s="150"/>
      <c r="O41" s="150"/>
      <c r="P41" s="150"/>
      <c r="Q41" s="150"/>
      <c r="R41" s="150"/>
      <c r="S41" s="150"/>
      <c r="T41" s="150"/>
      <c r="U41" s="150"/>
      <c r="V41" s="150"/>
      <c r="W41" s="150"/>
      <c r="X41" s="150"/>
      <c r="Y41" s="150"/>
      <c r="Z41" s="151"/>
    </row>
    <row r="42" spans="1:30">
      <c r="A42" s="131"/>
      <c r="B42" s="132"/>
      <c r="C42" s="132"/>
      <c r="D42" s="132"/>
      <c r="E42" s="133"/>
      <c r="F42" s="143"/>
      <c r="G42" s="144"/>
      <c r="H42" s="144"/>
      <c r="I42" s="143"/>
      <c r="J42" s="144"/>
      <c r="K42" s="144"/>
      <c r="L42" s="145"/>
      <c r="M42" s="149"/>
      <c r="N42" s="150"/>
      <c r="O42" s="150"/>
      <c r="P42" s="150"/>
      <c r="Q42" s="150"/>
      <c r="R42" s="150"/>
      <c r="S42" s="150"/>
      <c r="T42" s="150"/>
      <c r="U42" s="150"/>
      <c r="V42" s="150"/>
      <c r="W42" s="150"/>
      <c r="X42" s="150"/>
      <c r="Y42" s="150"/>
      <c r="Z42" s="151"/>
    </row>
    <row r="43" spans="1:30">
      <c r="A43" s="134" t="str">
        <f>IF(ISBLANK($I$65),"",IF($I$65*0.3&lt;$I$40,"割合が2年目の申請額の30％を超えています！",""))</f>
        <v/>
      </c>
      <c r="B43" s="135"/>
      <c r="C43" s="135"/>
      <c r="D43" s="135"/>
      <c r="E43" s="136"/>
      <c r="F43" s="143"/>
      <c r="G43" s="144"/>
      <c r="H43" s="144"/>
      <c r="I43" s="143"/>
      <c r="J43" s="144"/>
      <c r="K43" s="144"/>
      <c r="L43" s="145"/>
      <c r="M43" s="149"/>
      <c r="N43" s="150"/>
      <c r="O43" s="150"/>
      <c r="P43" s="150"/>
      <c r="Q43" s="150"/>
      <c r="R43" s="150"/>
      <c r="S43" s="150"/>
      <c r="T43" s="150"/>
      <c r="U43" s="150"/>
      <c r="V43" s="150"/>
      <c r="W43" s="150"/>
      <c r="X43" s="150"/>
      <c r="Y43" s="150"/>
      <c r="Z43" s="151"/>
      <c r="AA43" s="54" t="str">
        <f>IF(ISBLANK($I40),"","人件費上限：")</f>
        <v/>
      </c>
      <c r="AB43" s="250" t="str">
        <f>IF(ISBLANK($I40),"",I65*0.3)</f>
        <v/>
      </c>
      <c r="AC43" s="250"/>
      <c r="AD43" s="250"/>
    </row>
    <row r="44" spans="1:30">
      <c r="A44" s="137"/>
      <c r="B44" s="138"/>
      <c r="C44" s="138"/>
      <c r="D44" s="138"/>
      <c r="E44" s="139"/>
      <c r="F44" s="146"/>
      <c r="G44" s="147"/>
      <c r="H44" s="147"/>
      <c r="I44" s="146"/>
      <c r="J44" s="147"/>
      <c r="K44" s="147"/>
      <c r="L44" s="148"/>
      <c r="M44" s="210"/>
      <c r="N44" s="211"/>
      <c r="O44" s="211"/>
      <c r="P44" s="211"/>
      <c r="Q44" s="211"/>
      <c r="R44" s="211"/>
      <c r="S44" s="211"/>
      <c r="T44" s="211"/>
      <c r="U44" s="211"/>
      <c r="V44" s="211"/>
      <c r="W44" s="211"/>
      <c r="X44" s="211"/>
      <c r="Y44" s="211"/>
      <c r="Z44" s="212"/>
      <c r="AA44" s="53" t="str">
        <f>IF(ISBLANK($I40),"",$I$65)</f>
        <v/>
      </c>
      <c r="AB44" s="13" t="str">
        <f>IF(ISBLANK($I40),"","×0.3")</f>
        <v/>
      </c>
    </row>
    <row r="45" spans="1:30">
      <c r="A45" s="116" t="s">
        <v>72</v>
      </c>
      <c r="B45" s="117"/>
      <c r="C45" s="117"/>
      <c r="D45" s="117"/>
      <c r="E45" s="118"/>
      <c r="F45" s="140"/>
      <c r="G45" s="141"/>
      <c r="H45" s="141"/>
      <c r="I45" s="140"/>
      <c r="J45" s="141"/>
      <c r="K45" s="141"/>
      <c r="L45" s="142"/>
      <c r="M45" s="181"/>
      <c r="N45" s="182"/>
      <c r="O45" s="182"/>
      <c r="P45" s="182"/>
      <c r="Q45" s="182"/>
      <c r="R45" s="182"/>
      <c r="S45" s="182"/>
      <c r="T45" s="182"/>
      <c r="U45" s="182"/>
      <c r="V45" s="182"/>
      <c r="W45" s="182"/>
      <c r="X45" s="182"/>
      <c r="Y45" s="182"/>
      <c r="Z45" s="183"/>
    </row>
    <row r="46" spans="1:30">
      <c r="A46" s="119"/>
      <c r="B46" s="120"/>
      <c r="C46" s="120"/>
      <c r="D46" s="120"/>
      <c r="E46" s="121"/>
      <c r="F46" s="143"/>
      <c r="G46" s="144"/>
      <c r="H46" s="144"/>
      <c r="I46" s="143"/>
      <c r="J46" s="144"/>
      <c r="K46" s="144"/>
      <c r="L46" s="145"/>
      <c r="M46" s="149"/>
      <c r="N46" s="150"/>
      <c r="O46" s="150"/>
      <c r="P46" s="150"/>
      <c r="Q46" s="150"/>
      <c r="R46" s="150"/>
      <c r="S46" s="150"/>
      <c r="T46" s="150"/>
      <c r="U46" s="150"/>
      <c r="V46" s="150"/>
      <c r="W46" s="150"/>
      <c r="X46" s="150"/>
      <c r="Y46" s="150"/>
      <c r="Z46" s="151"/>
    </row>
    <row r="47" spans="1:30">
      <c r="A47" s="119"/>
      <c r="B47" s="120"/>
      <c r="C47" s="120"/>
      <c r="D47" s="120"/>
      <c r="E47" s="121"/>
      <c r="F47" s="143"/>
      <c r="G47" s="144"/>
      <c r="H47" s="144"/>
      <c r="I47" s="143"/>
      <c r="J47" s="144"/>
      <c r="K47" s="144"/>
      <c r="L47" s="145"/>
      <c r="M47" s="149"/>
      <c r="N47" s="150"/>
      <c r="O47" s="150"/>
      <c r="P47" s="150"/>
      <c r="Q47" s="150"/>
      <c r="R47" s="150"/>
      <c r="S47" s="150"/>
      <c r="T47" s="150"/>
      <c r="U47" s="150"/>
      <c r="V47" s="150"/>
      <c r="W47" s="150"/>
      <c r="X47" s="150"/>
      <c r="Y47" s="150"/>
      <c r="Z47" s="151"/>
    </row>
    <row r="48" spans="1:30">
      <c r="A48" s="119"/>
      <c r="B48" s="120"/>
      <c r="C48" s="120"/>
      <c r="D48" s="120"/>
      <c r="E48" s="121"/>
      <c r="F48" s="143"/>
      <c r="G48" s="144"/>
      <c r="H48" s="144"/>
      <c r="I48" s="143"/>
      <c r="J48" s="144"/>
      <c r="K48" s="144"/>
      <c r="L48" s="145"/>
      <c r="M48" s="149"/>
      <c r="N48" s="150"/>
      <c r="O48" s="150"/>
      <c r="P48" s="150"/>
      <c r="Q48" s="150"/>
      <c r="R48" s="150"/>
      <c r="S48" s="150"/>
      <c r="T48" s="150"/>
      <c r="U48" s="150"/>
      <c r="V48" s="150"/>
      <c r="W48" s="150"/>
      <c r="X48" s="150"/>
      <c r="Y48" s="150"/>
      <c r="Z48" s="151"/>
    </row>
    <row r="49" spans="1:26">
      <c r="A49" s="122"/>
      <c r="B49" s="123"/>
      <c r="C49" s="123"/>
      <c r="D49" s="123"/>
      <c r="E49" s="124"/>
      <c r="F49" s="146"/>
      <c r="G49" s="147"/>
      <c r="H49" s="147"/>
      <c r="I49" s="146"/>
      <c r="J49" s="147"/>
      <c r="K49" s="147"/>
      <c r="L49" s="148"/>
      <c r="M49" s="210"/>
      <c r="N49" s="211"/>
      <c r="O49" s="211"/>
      <c r="P49" s="211"/>
      <c r="Q49" s="211"/>
      <c r="R49" s="211"/>
      <c r="S49" s="211"/>
      <c r="T49" s="211"/>
      <c r="U49" s="211"/>
      <c r="V49" s="211"/>
      <c r="W49" s="211"/>
      <c r="X49" s="211"/>
      <c r="Y49" s="211"/>
      <c r="Z49" s="212"/>
    </row>
    <row r="50" spans="1:26">
      <c r="A50" s="116" t="s">
        <v>73</v>
      </c>
      <c r="B50" s="117"/>
      <c r="C50" s="117"/>
      <c r="D50" s="117"/>
      <c r="E50" s="118"/>
      <c r="F50" s="140"/>
      <c r="G50" s="141"/>
      <c r="H50" s="141"/>
      <c r="I50" s="140"/>
      <c r="J50" s="141"/>
      <c r="K50" s="141"/>
      <c r="L50" s="142"/>
      <c r="M50" s="181"/>
      <c r="N50" s="182"/>
      <c r="O50" s="182"/>
      <c r="P50" s="182"/>
      <c r="Q50" s="182"/>
      <c r="R50" s="182"/>
      <c r="S50" s="182"/>
      <c r="T50" s="182"/>
      <c r="U50" s="182"/>
      <c r="V50" s="182"/>
      <c r="W50" s="182"/>
      <c r="X50" s="182"/>
      <c r="Y50" s="182"/>
      <c r="Z50" s="183"/>
    </row>
    <row r="51" spans="1:26">
      <c r="A51" s="119"/>
      <c r="B51" s="120"/>
      <c r="C51" s="120"/>
      <c r="D51" s="120"/>
      <c r="E51" s="121"/>
      <c r="F51" s="143"/>
      <c r="G51" s="144"/>
      <c r="H51" s="144"/>
      <c r="I51" s="143"/>
      <c r="J51" s="144"/>
      <c r="K51" s="144"/>
      <c r="L51" s="145"/>
      <c r="M51" s="149"/>
      <c r="N51" s="150"/>
      <c r="O51" s="150"/>
      <c r="P51" s="150"/>
      <c r="Q51" s="150"/>
      <c r="R51" s="150"/>
      <c r="S51" s="150"/>
      <c r="T51" s="150"/>
      <c r="U51" s="150"/>
      <c r="V51" s="150"/>
      <c r="W51" s="150"/>
      <c r="X51" s="150"/>
      <c r="Y51" s="150"/>
      <c r="Z51" s="151"/>
    </row>
    <row r="52" spans="1:26">
      <c r="A52" s="119"/>
      <c r="B52" s="120"/>
      <c r="C52" s="120"/>
      <c r="D52" s="120"/>
      <c r="E52" s="121"/>
      <c r="F52" s="143"/>
      <c r="G52" s="144"/>
      <c r="H52" s="144"/>
      <c r="I52" s="143"/>
      <c r="J52" s="144"/>
      <c r="K52" s="144"/>
      <c r="L52" s="145"/>
      <c r="M52" s="149"/>
      <c r="N52" s="150"/>
      <c r="O52" s="150"/>
      <c r="P52" s="150"/>
      <c r="Q52" s="150"/>
      <c r="R52" s="150"/>
      <c r="S52" s="150"/>
      <c r="T52" s="150"/>
      <c r="U52" s="150"/>
      <c r="V52" s="150"/>
      <c r="W52" s="150"/>
      <c r="X52" s="150"/>
      <c r="Y52" s="150"/>
      <c r="Z52" s="151"/>
    </row>
    <row r="53" spans="1:26">
      <c r="A53" s="119"/>
      <c r="B53" s="120"/>
      <c r="C53" s="120"/>
      <c r="D53" s="120"/>
      <c r="E53" s="121"/>
      <c r="F53" s="143"/>
      <c r="G53" s="144"/>
      <c r="H53" s="144"/>
      <c r="I53" s="143"/>
      <c r="J53" s="144"/>
      <c r="K53" s="144"/>
      <c r="L53" s="145"/>
      <c r="M53" s="149"/>
      <c r="N53" s="150"/>
      <c r="O53" s="150"/>
      <c r="P53" s="150"/>
      <c r="Q53" s="150"/>
      <c r="R53" s="150"/>
      <c r="S53" s="150"/>
      <c r="T53" s="150"/>
      <c r="U53" s="150"/>
      <c r="V53" s="150"/>
      <c r="W53" s="150"/>
      <c r="X53" s="150"/>
      <c r="Y53" s="150"/>
      <c r="Z53" s="151"/>
    </row>
    <row r="54" spans="1:26">
      <c r="A54" s="122"/>
      <c r="B54" s="123"/>
      <c r="C54" s="123"/>
      <c r="D54" s="123"/>
      <c r="E54" s="124"/>
      <c r="F54" s="146"/>
      <c r="G54" s="147"/>
      <c r="H54" s="147"/>
      <c r="I54" s="146"/>
      <c r="J54" s="147"/>
      <c r="K54" s="147"/>
      <c r="L54" s="148"/>
      <c r="M54" s="210"/>
      <c r="N54" s="211"/>
      <c r="O54" s="211"/>
      <c r="P54" s="211"/>
      <c r="Q54" s="211"/>
      <c r="R54" s="211"/>
      <c r="S54" s="211"/>
      <c r="T54" s="211"/>
      <c r="U54" s="211"/>
      <c r="V54" s="211"/>
      <c r="W54" s="211"/>
      <c r="X54" s="211"/>
      <c r="Y54" s="211"/>
      <c r="Z54" s="212"/>
    </row>
    <row r="55" spans="1:26">
      <c r="A55" s="116" t="s">
        <v>74</v>
      </c>
      <c r="B55" s="117"/>
      <c r="C55" s="117"/>
      <c r="D55" s="117"/>
      <c r="E55" s="118"/>
      <c r="F55" s="140"/>
      <c r="G55" s="141"/>
      <c r="H55" s="141"/>
      <c r="I55" s="140"/>
      <c r="J55" s="141"/>
      <c r="K55" s="141"/>
      <c r="L55" s="142"/>
      <c r="M55" s="181"/>
      <c r="N55" s="182"/>
      <c r="O55" s="182"/>
      <c r="P55" s="182"/>
      <c r="Q55" s="182"/>
      <c r="R55" s="182"/>
      <c r="S55" s="182"/>
      <c r="T55" s="182"/>
      <c r="U55" s="182"/>
      <c r="V55" s="182"/>
      <c r="W55" s="182"/>
      <c r="X55" s="182"/>
      <c r="Y55" s="182"/>
      <c r="Z55" s="183"/>
    </row>
    <row r="56" spans="1:26">
      <c r="A56" s="119"/>
      <c r="B56" s="120"/>
      <c r="C56" s="120"/>
      <c r="D56" s="120"/>
      <c r="E56" s="121"/>
      <c r="F56" s="143"/>
      <c r="G56" s="144"/>
      <c r="H56" s="144"/>
      <c r="I56" s="143"/>
      <c r="J56" s="144"/>
      <c r="K56" s="144"/>
      <c r="L56" s="145"/>
      <c r="M56" s="149"/>
      <c r="N56" s="150"/>
      <c r="O56" s="150"/>
      <c r="P56" s="150"/>
      <c r="Q56" s="150"/>
      <c r="R56" s="150"/>
      <c r="S56" s="150"/>
      <c r="T56" s="150"/>
      <c r="U56" s="150"/>
      <c r="V56" s="150"/>
      <c r="W56" s="150"/>
      <c r="X56" s="150"/>
      <c r="Y56" s="150"/>
      <c r="Z56" s="151"/>
    </row>
    <row r="57" spans="1:26">
      <c r="A57" s="119"/>
      <c r="B57" s="120"/>
      <c r="C57" s="120"/>
      <c r="D57" s="120"/>
      <c r="E57" s="121"/>
      <c r="F57" s="143"/>
      <c r="G57" s="144"/>
      <c r="H57" s="144"/>
      <c r="I57" s="143"/>
      <c r="J57" s="144"/>
      <c r="K57" s="144"/>
      <c r="L57" s="145"/>
      <c r="M57" s="149"/>
      <c r="N57" s="150"/>
      <c r="O57" s="150"/>
      <c r="P57" s="150"/>
      <c r="Q57" s="150"/>
      <c r="R57" s="150"/>
      <c r="S57" s="150"/>
      <c r="T57" s="150"/>
      <c r="U57" s="150"/>
      <c r="V57" s="150"/>
      <c r="W57" s="150"/>
      <c r="X57" s="150"/>
      <c r="Y57" s="150"/>
      <c r="Z57" s="151"/>
    </row>
    <row r="58" spans="1:26">
      <c r="A58" s="119"/>
      <c r="B58" s="120"/>
      <c r="C58" s="120"/>
      <c r="D58" s="120"/>
      <c r="E58" s="121"/>
      <c r="F58" s="143"/>
      <c r="G58" s="144"/>
      <c r="H58" s="144"/>
      <c r="I58" s="143"/>
      <c r="J58" s="144"/>
      <c r="K58" s="144"/>
      <c r="L58" s="145"/>
      <c r="M58" s="149"/>
      <c r="N58" s="150"/>
      <c r="O58" s="150"/>
      <c r="P58" s="150"/>
      <c r="Q58" s="150"/>
      <c r="R58" s="150"/>
      <c r="S58" s="150"/>
      <c r="T58" s="150"/>
      <c r="U58" s="150"/>
      <c r="V58" s="150"/>
      <c r="W58" s="150"/>
      <c r="X58" s="150"/>
      <c r="Y58" s="150"/>
      <c r="Z58" s="151"/>
    </row>
    <row r="59" spans="1:26">
      <c r="A59" s="122"/>
      <c r="B59" s="123"/>
      <c r="C59" s="123"/>
      <c r="D59" s="123"/>
      <c r="E59" s="124"/>
      <c r="F59" s="146"/>
      <c r="G59" s="147"/>
      <c r="H59" s="147"/>
      <c r="I59" s="146"/>
      <c r="J59" s="147"/>
      <c r="K59" s="147"/>
      <c r="L59" s="148"/>
      <c r="M59" s="210"/>
      <c r="N59" s="211"/>
      <c r="O59" s="211"/>
      <c r="P59" s="211"/>
      <c r="Q59" s="211"/>
      <c r="R59" s="211"/>
      <c r="S59" s="211"/>
      <c r="T59" s="211"/>
      <c r="U59" s="211"/>
      <c r="V59" s="211"/>
      <c r="W59" s="211"/>
      <c r="X59" s="211"/>
      <c r="Y59" s="211"/>
      <c r="Z59" s="212"/>
    </row>
    <row r="60" spans="1:26">
      <c r="A60" s="116" t="s">
        <v>75</v>
      </c>
      <c r="B60" s="117"/>
      <c r="C60" s="117"/>
      <c r="D60" s="117"/>
      <c r="E60" s="118"/>
      <c r="F60" s="140"/>
      <c r="G60" s="141"/>
      <c r="H60" s="141"/>
      <c r="I60" s="140"/>
      <c r="J60" s="141"/>
      <c r="K60" s="141"/>
      <c r="L60" s="142"/>
      <c r="M60" s="181"/>
      <c r="N60" s="182"/>
      <c r="O60" s="182"/>
      <c r="P60" s="182"/>
      <c r="Q60" s="182"/>
      <c r="R60" s="182"/>
      <c r="S60" s="182"/>
      <c r="T60" s="182"/>
      <c r="U60" s="182"/>
      <c r="V60" s="182"/>
      <c r="W60" s="182"/>
      <c r="X60" s="182"/>
      <c r="Y60" s="182"/>
      <c r="Z60" s="183"/>
    </row>
    <row r="61" spans="1:26">
      <c r="A61" s="119"/>
      <c r="B61" s="120"/>
      <c r="C61" s="120"/>
      <c r="D61" s="120"/>
      <c r="E61" s="121"/>
      <c r="F61" s="143"/>
      <c r="G61" s="144"/>
      <c r="H61" s="144"/>
      <c r="I61" s="143"/>
      <c r="J61" s="144"/>
      <c r="K61" s="144"/>
      <c r="L61" s="145"/>
      <c r="M61" s="149"/>
      <c r="N61" s="150"/>
      <c r="O61" s="150"/>
      <c r="P61" s="150"/>
      <c r="Q61" s="150"/>
      <c r="R61" s="150"/>
      <c r="S61" s="150"/>
      <c r="T61" s="150"/>
      <c r="U61" s="150"/>
      <c r="V61" s="150"/>
      <c r="W61" s="150"/>
      <c r="X61" s="150"/>
      <c r="Y61" s="150"/>
      <c r="Z61" s="151"/>
    </row>
    <row r="62" spans="1:26">
      <c r="A62" s="119"/>
      <c r="B62" s="120"/>
      <c r="C62" s="120"/>
      <c r="D62" s="120"/>
      <c r="E62" s="121"/>
      <c r="F62" s="143"/>
      <c r="G62" s="144"/>
      <c r="H62" s="144"/>
      <c r="I62" s="143"/>
      <c r="J62" s="144"/>
      <c r="K62" s="144"/>
      <c r="L62" s="145"/>
      <c r="M62" s="149"/>
      <c r="N62" s="150"/>
      <c r="O62" s="150"/>
      <c r="P62" s="150"/>
      <c r="Q62" s="150"/>
      <c r="R62" s="150"/>
      <c r="S62" s="150"/>
      <c r="T62" s="150"/>
      <c r="U62" s="150"/>
      <c r="V62" s="150"/>
      <c r="W62" s="150"/>
      <c r="X62" s="150"/>
      <c r="Y62" s="150"/>
      <c r="Z62" s="151"/>
    </row>
    <row r="63" spans="1:26">
      <c r="A63" s="119"/>
      <c r="B63" s="120"/>
      <c r="C63" s="120"/>
      <c r="D63" s="120"/>
      <c r="E63" s="121"/>
      <c r="F63" s="143"/>
      <c r="G63" s="144"/>
      <c r="H63" s="144"/>
      <c r="I63" s="143"/>
      <c r="J63" s="144"/>
      <c r="K63" s="144"/>
      <c r="L63" s="145"/>
      <c r="M63" s="149"/>
      <c r="N63" s="150"/>
      <c r="O63" s="150"/>
      <c r="P63" s="150"/>
      <c r="Q63" s="150"/>
      <c r="R63" s="150"/>
      <c r="S63" s="150"/>
      <c r="T63" s="150"/>
      <c r="U63" s="150"/>
      <c r="V63" s="150"/>
      <c r="W63" s="150"/>
      <c r="X63" s="150"/>
      <c r="Y63" s="150"/>
      <c r="Z63" s="151"/>
    </row>
    <row r="64" spans="1:26">
      <c r="A64" s="122"/>
      <c r="B64" s="123"/>
      <c r="C64" s="123"/>
      <c r="D64" s="123"/>
      <c r="E64" s="124"/>
      <c r="F64" s="146"/>
      <c r="G64" s="147"/>
      <c r="H64" s="147"/>
      <c r="I64" s="146"/>
      <c r="J64" s="147"/>
      <c r="K64" s="147"/>
      <c r="L64" s="148"/>
      <c r="M64" s="210"/>
      <c r="N64" s="211"/>
      <c r="O64" s="211"/>
      <c r="P64" s="211"/>
      <c r="Q64" s="211"/>
      <c r="R64" s="211"/>
      <c r="S64" s="211"/>
      <c r="T64" s="211"/>
      <c r="U64" s="211"/>
      <c r="V64" s="211"/>
      <c r="W64" s="211"/>
      <c r="X64" s="211"/>
      <c r="Y64" s="211"/>
      <c r="Z64" s="212"/>
    </row>
    <row r="65" spans="1:34">
      <c r="A65" s="261" t="s">
        <v>27</v>
      </c>
      <c r="B65" s="117"/>
      <c r="C65" s="117"/>
      <c r="D65" s="117"/>
      <c r="E65" s="118"/>
      <c r="F65" s="158">
        <f>SUM(F40:H64)</f>
        <v>0</v>
      </c>
      <c r="G65" s="159"/>
      <c r="H65" s="160"/>
      <c r="I65" s="251">
        <f>SUM(I40:K64)</f>
        <v>0</v>
      </c>
      <c r="J65" s="252"/>
      <c r="K65" s="252"/>
      <c r="L65" s="253"/>
      <c r="M65" s="266"/>
      <c r="N65" s="267"/>
      <c r="O65" s="267"/>
      <c r="P65" s="267"/>
      <c r="Q65" s="267"/>
      <c r="R65" s="267"/>
      <c r="S65" s="267"/>
      <c r="T65" s="267"/>
      <c r="U65" s="268"/>
      <c r="V65" s="268"/>
      <c r="W65" s="268"/>
      <c r="X65" s="268"/>
      <c r="Y65" s="268"/>
      <c r="Z65" s="269"/>
    </row>
    <row r="66" spans="1:34">
      <c r="A66" s="119"/>
      <c r="B66" s="120"/>
      <c r="C66" s="120"/>
      <c r="D66" s="120"/>
      <c r="E66" s="121"/>
      <c r="F66" s="330"/>
      <c r="G66" s="331"/>
      <c r="H66" s="332"/>
      <c r="I66" s="254"/>
      <c r="J66" s="255"/>
      <c r="K66" s="255"/>
      <c r="L66" s="256"/>
      <c r="Z66" s="6"/>
    </row>
    <row r="67" spans="1:34">
      <c r="A67" s="122"/>
      <c r="B67" s="123"/>
      <c r="C67" s="123"/>
      <c r="D67" s="123"/>
      <c r="E67" s="124"/>
      <c r="F67" s="161"/>
      <c r="G67" s="162"/>
      <c r="H67" s="163"/>
      <c r="I67" s="257"/>
      <c r="J67" s="258"/>
      <c r="K67" s="258"/>
      <c r="L67" s="259"/>
      <c r="M67" s="8"/>
      <c r="N67" s="8"/>
      <c r="O67" s="8"/>
      <c r="P67" s="8"/>
      <c r="Q67" s="8"/>
      <c r="R67" s="8"/>
      <c r="S67" s="8"/>
      <c r="T67" s="8"/>
      <c r="U67" s="8"/>
      <c r="V67" s="8"/>
      <c r="W67" s="8"/>
      <c r="X67" s="8"/>
      <c r="Y67" s="8"/>
      <c r="Z67" s="7"/>
    </row>
    <row r="68" spans="1:34">
      <c r="A68" s="27"/>
      <c r="B68" s="27"/>
      <c r="C68" s="27"/>
      <c r="D68" s="27"/>
      <c r="E68" s="27"/>
      <c r="F68" s="29"/>
      <c r="G68" s="29"/>
      <c r="H68" s="29"/>
      <c r="I68" s="29"/>
      <c r="J68" s="29"/>
      <c r="K68" s="29"/>
      <c r="L68" s="29"/>
      <c r="M68" s="29"/>
      <c r="N68" s="29"/>
      <c r="O68" s="29"/>
      <c r="P68" s="29"/>
      <c r="Q68" s="29"/>
      <c r="R68" s="29"/>
      <c r="S68" s="29"/>
      <c r="T68" s="29"/>
      <c r="U68" s="29"/>
      <c r="V68" s="29"/>
      <c r="W68" s="29"/>
      <c r="X68" s="29"/>
      <c r="Y68" s="29"/>
      <c r="Z68" s="29"/>
    </row>
    <row r="69" spans="1:34" ht="15.6" customHeight="1"/>
    <row r="70" spans="1:34" ht="15.6" customHeight="1">
      <c r="A70" s="2" t="s">
        <v>173</v>
      </c>
      <c r="B70" s="18"/>
    </row>
    <row r="71" spans="1:34" ht="15.6" customHeight="1">
      <c r="A71" s="110" t="s">
        <v>82</v>
      </c>
      <c r="B71" s="111"/>
      <c r="C71" s="111"/>
      <c r="D71" s="111"/>
      <c r="E71" s="112"/>
      <c r="F71" s="381" t="s">
        <v>171</v>
      </c>
      <c r="G71" s="382"/>
      <c r="H71" s="382"/>
      <c r="I71" s="382"/>
      <c r="J71" s="188">
        <v>2030</v>
      </c>
      <c r="K71" s="188"/>
      <c r="L71" s="188" t="s">
        <v>79</v>
      </c>
      <c r="M71" s="385" t="s">
        <v>162</v>
      </c>
      <c r="N71" s="385"/>
      <c r="O71" s="191" t="s">
        <v>83</v>
      </c>
    </row>
    <row r="72" spans="1:34" ht="15.6" customHeight="1">
      <c r="A72" s="113"/>
      <c r="B72" s="114"/>
      <c r="C72" s="114"/>
      <c r="D72" s="114"/>
      <c r="E72" s="115"/>
      <c r="F72" s="383"/>
      <c r="G72" s="384"/>
      <c r="H72" s="384"/>
      <c r="I72" s="384"/>
      <c r="J72" s="193"/>
      <c r="K72" s="193"/>
      <c r="L72" s="193"/>
      <c r="M72" s="386"/>
      <c r="N72" s="386"/>
      <c r="O72" s="194"/>
    </row>
    <row r="73" spans="1:34" ht="15.6" customHeight="1">
      <c r="A73" s="31"/>
      <c r="B73" s="31"/>
      <c r="C73" s="31"/>
      <c r="D73" s="31"/>
      <c r="E73" s="31"/>
      <c r="F73" s="32"/>
      <c r="G73" s="32"/>
      <c r="H73" s="32"/>
      <c r="I73" s="32"/>
      <c r="J73" s="29"/>
      <c r="K73" s="29"/>
      <c r="L73" s="29"/>
      <c r="M73" s="33"/>
      <c r="N73" s="33"/>
      <c r="O73" s="29"/>
    </row>
    <row r="74" spans="1:34" ht="13.9" customHeight="1">
      <c r="A74" s="375" t="s">
        <v>116</v>
      </c>
      <c r="B74" s="376"/>
      <c r="C74" s="376"/>
      <c r="D74" s="376"/>
      <c r="E74" s="377"/>
      <c r="F74" s="361"/>
      <c r="G74" s="362"/>
      <c r="H74" s="362"/>
      <c r="I74" s="362"/>
      <c r="J74" s="362"/>
      <c r="K74" s="362"/>
      <c r="L74" s="362"/>
      <c r="M74" s="362"/>
      <c r="N74" s="362"/>
      <c r="O74" s="362"/>
      <c r="P74" s="362"/>
      <c r="Q74" s="362"/>
      <c r="R74" s="362"/>
      <c r="S74" s="362"/>
      <c r="T74" s="362"/>
      <c r="U74" s="362"/>
      <c r="V74" s="362"/>
      <c r="W74" s="362"/>
      <c r="X74" s="362"/>
      <c r="Y74" s="362"/>
      <c r="Z74" s="363"/>
    </row>
    <row r="75" spans="1:34" ht="13.9" customHeight="1">
      <c r="A75" s="378"/>
      <c r="B75" s="379"/>
      <c r="C75" s="379"/>
      <c r="D75" s="379"/>
      <c r="E75" s="380"/>
      <c r="F75" s="364"/>
      <c r="G75" s="365"/>
      <c r="H75" s="365"/>
      <c r="I75" s="365"/>
      <c r="J75" s="365"/>
      <c r="K75" s="365"/>
      <c r="L75" s="365"/>
      <c r="M75" s="365"/>
      <c r="N75" s="365"/>
      <c r="O75" s="365"/>
      <c r="P75" s="365"/>
      <c r="Q75" s="365"/>
      <c r="R75" s="365"/>
      <c r="S75" s="365"/>
      <c r="T75" s="365"/>
      <c r="U75" s="365"/>
      <c r="V75" s="365"/>
      <c r="W75" s="365"/>
      <c r="X75" s="365"/>
      <c r="Y75" s="365"/>
      <c r="Z75" s="366"/>
    </row>
    <row r="76" spans="1:34" ht="13.9" customHeight="1">
      <c r="A76" s="378"/>
      <c r="B76" s="379"/>
      <c r="C76" s="379"/>
      <c r="D76" s="379"/>
      <c r="E76" s="380"/>
      <c r="F76" s="364"/>
      <c r="G76" s="365"/>
      <c r="H76" s="365"/>
      <c r="I76" s="365"/>
      <c r="J76" s="365"/>
      <c r="K76" s="365"/>
      <c r="L76" s="365"/>
      <c r="M76" s="365"/>
      <c r="N76" s="365"/>
      <c r="O76" s="365"/>
      <c r="P76" s="365"/>
      <c r="Q76" s="365"/>
      <c r="R76" s="365"/>
      <c r="S76" s="365"/>
      <c r="T76" s="365"/>
      <c r="U76" s="365"/>
      <c r="V76" s="365"/>
      <c r="W76" s="365"/>
      <c r="X76" s="365"/>
      <c r="Y76" s="365"/>
      <c r="Z76" s="366"/>
    </row>
    <row r="77" spans="1:34" ht="13.9" customHeight="1">
      <c r="A77" s="378"/>
      <c r="B77" s="379"/>
      <c r="C77" s="379"/>
      <c r="D77" s="379"/>
      <c r="E77" s="380"/>
      <c r="F77" s="364"/>
      <c r="G77" s="365"/>
      <c r="H77" s="365"/>
      <c r="I77" s="365"/>
      <c r="J77" s="365"/>
      <c r="K77" s="365"/>
      <c r="L77" s="365"/>
      <c r="M77" s="365"/>
      <c r="N77" s="365"/>
      <c r="O77" s="365"/>
      <c r="P77" s="365"/>
      <c r="Q77" s="365"/>
      <c r="R77" s="365"/>
      <c r="S77" s="365"/>
      <c r="T77" s="365"/>
      <c r="U77" s="365"/>
      <c r="V77" s="365"/>
      <c r="W77" s="365"/>
      <c r="X77" s="365"/>
      <c r="Y77" s="365"/>
      <c r="Z77" s="366"/>
    </row>
    <row r="78" spans="1:34" ht="13.9" customHeight="1">
      <c r="A78" s="170" t="str">
        <f>IF(LEN(F74)&gt;250,"文字数："&amp;LEN(F74)&amp;"         　文字数オーバー！","")</f>
        <v/>
      </c>
      <c r="B78" s="171"/>
      <c r="C78" s="171"/>
      <c r="D78" s="171"/>
      <c r="E78" s="172"/>
      <c r="F78" s="364"/>
      <c r="G78" s="365"/>
      <c r="H78" s="365"/>
      <c r="I78" s="365"/>
      <c r="J78" s="365"/>
      <c r="K78" s="365"/>
      <c r="L78" s="365"/>
      <c r="M78" s="365"/>
      <c r="N78" s="365"/>
      <c r="O78" s="365"/>
      <c r="P78" s="365"/>
      <c r="Q78" s="365"/>
      <c r="R78" s="365"/>
      <c r="S78" s="365"/>
      <c r="T78" s="365"/>
      <c r="U78" s="365"/>
      <c r="V78" s="365"/>
      <c r="W78" s="365"/>
      <c r="X78" s="365"/>
      <c r="Y78" s="365"/>
      <c r="Z78" s="366"/>
    </row>
    <row r="79" spans="1:34" ht="13.9" customHeight="1">
      <c r="A79" s="170"/>
      <c r="B79" s="171"/>
      <c r="C79" s="171"/>
      <c r="D79" s="171"/>
      <c r="E79" s="172"/>
      <c r="F79" s="364"/>
      <c r="G79" s="365"/>
      <c r="H79" s="365"/>
      <c r="I79" s="365"/>
      <c r="J79" s="365"/>
      <c r="K79" s="365"/>
      <c r="L79" s="365"/>
      <c r="M79" s="365"/>
      <c r="N79" s="365"/>
      <c r="O79" s="365"/>
      <c r="P79" s="365"/>
      <c r="Q79" s="365"/>
      <c r="R79" s="365"/>
      <c r="S79" s="365"/>
      <c r="T79" s="365"/>
      <c r="U79" s="365"/>
      <c r="V79" s="365"/>
      <c r="W79" s="365"/>
      <c r="X79" s="365"/>
      <c r="Y79" s="365"/>
      <c r="Z79" s="366"/>
      <c r="AC79" s="11" t="s">
        <v>117</v>
      </c>
    </row>
    <row r="80" spans="1:34" ht="13.9" customHeight="1">
      <c r="A80" s="207"/>
      <c r="B80" s="208"/>
      <c r="C80" s="208"/>
      <c r="D80" s="208"/>
      <c r="E80" s="209"/>
      <c r="F80" s="367"/>
      <c r="G80" s="368"/>
      <c r="H80" s="368"/>
      <c r="I80" s="368"/>
      <c r="J80" s="368"/>
      <c r="K80" s="368"/>
      <c r="L80" s="368"/>
      <c r="M80" s="368"/>
      <c r="N80" s="368"/>
      <c r="O80" s="368"/>
      <c r="P80" s="368"/>
      <c r="Q80" s="368"/>
      <c r="R80" s="368"/>
      <c r="S80" s="368"/>
      <c r="T80" s="368"/>
      <c r="U80" s="368"/>
      <c r="V80" s="368"/>
      <c r="W80" s="368"/>
      <c r="X80" s="368"/>
      <c r="Y80" s="368"/>
      <c r="Z80" s="369"/>
      <c r="AC80" s="12" t="s">
        <v>44</v>
      </c>
      <c r="AD80" s="13"/>
      <c r="AF80" s="228">
        <f>LEN(F74)</f>
        <v>0</v>
      </c>
      <c r="AG80" s="228"/>
      <c r="AH80" s="14" t="s">
        <v>40</v>
      </c>
    </row>
    <row r="81" spans="1:26" ht="15.6" customHeight="1">
      <c r="A81" s="2"/>
      <c r="B81" s="18"/>
    </row>
    <row r="82" spans="1:26" ht="13.15" customHeight="1">
      <c r="A82" s="110" t="s">
        <v>19</v>
      </c>
      <c r="B82" s="111"/>
      <c r="C82" s="111"/>
      <c r="D82" s="111"/>
      <c r="E82" s="112"/>
      <c r="F82" s="229" t="s">
        <v>45</v>
      </c>
      <c r="G82" s="230"/>
      <c r="H82" s="230"/>
      <c r="I82" s="110" t="s">
        <v>26</v>
      </c>
      <c r="J82" s="111"/>
      <c r="K82" s="111"/>
      <c r="L82" s="111"/>
      <c r="M82" s="111"/>
      <c r="N82" s="111"/>
      <c r="O82" s="111"/>
      <c r="P82" s="111"/>
      <c r="Q82" s="111"/>
      <c r="R82" s="111"/>
      <c r="S82" s="111"/>
      <c r="T82" s="111"/>
      <c r="U82" s="111"/>
      <c r="V82" s="111"/>
      <c r="W82" s="111"/>
      <c r="X82" s="111"/>
      <c r="Y82" s="111"/>
      <c r="Z82" s="112"/>
    </row>
    <row r="83" spans="1:26">
      <c r="A83" s="113"/>
      <c r="B83" s="114"/>
      <c r="C83" s="114"/>
      <c r="D83" s="114"/>
      <c r="E83" s="115"/>
      <c r="F83" s="232"/>
      <c r="G83" s="233"/>
      <c r="H83" s="233"/>
      <c r="I83" s="113"/>
      <c r="J83" s="114"/>
      <c r="K83" s="114"/>
      <c r="L83" s="114"/>
      <c r="M83" s="114"/>
      <c r="N83" s="114"/>
      <c r="O83" s="114"/>
      <c r="P83" s="114"/>
      <c r="Q83" s="114"/>
      <c r="R83" s="114"/>
      <c r="S83" s="114"/>
      <c r="T83" s="114"/>
      <c r="U83" s="114"/>
      <c r="V83" s="114"/>
      <c r="W83" s="114"/>
      <c r="X83" s="114"/>
      <c r="Y83" s="114"/>
      <c r="Z83" s="115"/>
    </row>
    <row r="84" spans="1:26">
      <c r="A84" s="116" t="s">
        <v>21</v>
      </c>
      <c r="B84" s="117"/>
      <c r="C84" s="117"/>
      <c r="D84" s="117"/>
      <c r="E84" s="118"/>
      <c r="F84" s="244">
        <f>$I$130</f>
        <v>0</v>
      </c>
      <c r="G84" s="245"/>
      <c r="H84" s="245"/>
      <c r="I84" s="181" t="s">
        <v>163</v>
      </c>
      <c r="J84" s="182"/>
      <c r="K84" s="182"/>
      <c r="L84" s="182"/>
      <c r="M84" s="182"/>
      <c r="N84" s="182"/>
      <c r="O84" s="182"/>
      <c r="P84" s="182"/>
      <c r="Q84" s="182"/>
      <c r="R84" s="182"/>
      <c r="S84" s="182"/>
      <c r="T84" s="182"/>
      <c r="U84" s="182"/>
      <c r="V84" s="182"/>
      <c r="W84" s="182"/>
      <c r="X84" s="182"/>
      <c r="Y84" s="182"/>
      <c r="Z84" s="183"/>
    </row>
    <row r="85" spans="1:26">
      <c r="A85" s="119"/>
      <c r="B85" s="120"/>
      <c r="C85" s="120"/>
      <c r="D85" s="120"/>
      <c r="E85" s="121"/>
      <c r="F85" s="246"/>
      <c r="G85" s="247"/>
      <c r="H85" s="247"/>
      <c r="I85" s="149"/>
      <c r="J85" s="150"/>
      <c r="K85" s="150"/>
      <c r="L85" s="150"/>
      <c r="M85" s="150"/>
      <c r="N85" s="150"/>
      <c r="O85" s="150"/>
      <c r="P85" s="150"/>
      <c r="Q85" s="150"/>
      <c r="R85" s="150"/>
      <c r="S85" s="150"/>
      <c r="T85" s="150"/>
      <c r="U85" s="150"/>
      <c r="V85" s="150"/>
      <c r="W85" s="150"/>
      <c r="X85" s="150"/>
      <c r="Y85" s="150"/>
      <c r="Z85" s="151"/>
    </row>
    <row r="86" spans="1:26">
      <c r="A86" s="122"/>
      <c r="B86" s="123"/>
      <c r="C86" s="123"/>
      <c r="D86" s="123"/>
      <c r="E86" s="124"/>
      <c r="F86" s="248"/>
      <c r="G86" s="249"/>
      <c r="H86" s="249"/>
      <c r="I86" s="184"/>
      <c r="J86" s="185"/>
      <c r="K86" s="185"/>
      <c r="L86" s="185"/>
      <c r="M86" s="185"/>
      <c r="N86" s="185"/>
      <c r="O86" s="185"/>
      <c r="P86" s="185"/>
      <c r="Q86" s="185"/>
      <c r="R86" s="185"/>
      <c r="S86" s="185"/>
      <c r="T86" s="185"/>
      <c r="U86" s="185"/>
      <c r="V86" s="185"/>
      <c r="W86" s="185"/>
      <c r="X86" s="185"/>
      <c r="Y86" s="185"/>
      <c r="Z86" s="186"/>
    </row>
    <row r="87" spans="1:26">
      <c r="A87" s="116" t="s">
        <v>22</v>
      </c>
      <c r="B87" s="117"/>
      <c r="C87" s="117"/>
      <c r="D87" s="117"/>
      <c r="E87" s="118"/>
      <c r="F87" s="140"/>
      <c r="G87" s="141"/>
      <c r="H87" s="142"/>
      <c r="I87" s="181"/>
      <c r="J87" s="182"/>
      <c r="K87" s="182"/>
      <c r="L87" s="182"/>
      <c r="M87" s="182"/>
      <c r="N87" s="182"/>
      <c r="O87" s="182"/>
      <c r="P87" s="182"/>
      <c r="Q87" s="182"/>
      <c r="R87" s="182"/>
      <c r="S87" s="182"/>
      <c r="T87" s="182"/>
      <c r="U87" s="182"/>
      <c r="V87" s="182"/>
      <c r="W87" s="182"/>
      <c r="X87" s="182"/>
      <c r="Y87" s="182"/>
      <c r="Z87" s="183"/>
    </row>
    <row r="88" spans="1:26">
      <c r="A88" s="119"/>
      <c r="B88" s="120"/>
      <c r="C88" s="120"/>
      <c r="D88" s="120"/>
      <c r="E88" s="121"/>
      <c r="F88" s="143"/>
      <c r="G88" s="144"/>
      <c r="H88" s="145"/>
      <c r="I88" s="149"/>
      <c r="J88" s="150"/>
      <c r="K88" s="150"/>
      <c r="L88" s="150"/>
      <c r="M88" s="150"/>
      <c r="N88" s="150"/>
      <c r="O88" s="150"/>
      <c r="P88" s="150"/>
      <c r="Q88" s="150"/>
      <c r="R88" s="150"/>
      <c r="S88" s="150"/>
      <c r="T88" s="150"/>
      <c r="U88" s="150"/>
      <c r="V88" s="150"/>
      <c r="W88" s="150"/>
      <c r="X88" s="150"/>
      <c r="Y88" s="150"/>
      <c r="Z88" s="151"/>
    </row>
    <row r="89" spans="1:26">
      <c r="A89" s="122"/>
      <c r="B89" s="123"/>
      <c r="C89" s="123"/>
      <c r="D89" s="123"/>
      <c r="E89" s="124"/>
      <c r="F89" s="146"/>
      <c r="G89" s="147"/>
      <c r="H89" s="148"/>
      <c r="I89" s="184"/>
      <c r="J89" s="185"/>
      <c r="K89" s="185"/>
      <c r="L89" s="185"/>
      <c r="M89" s="185"/>
      <c r="N89" s="185"/>
      <c r="O89" s="185"/>
      <c r="P89" s="185"/>
      <c r="Q89" s="185"/>
      <c r="R89" s="185"/>
      <c r="S89" s="185"/>
      <c r="T89" s="185"/>
      <c r="U89" s="185"/>
      <c r="V89" s="185"/>
      <c r="W89" s="185"/>
      <c r="X89" s="185"/>
      <c r="Y89" s="185"/>
      <c r="Z89" s="186"/>
    </row>
    <row r="90" spans="1:26">
      <c r="A90" s="116" t="s">
        <v>23</v>
      </c>
      <c r="B90" s="117"/>
      <c r="C90" s="117"/>
      <c r="D90" s="117"/>
      <c r="E90" s="118"/>
      <c r="F90" s="140"/>
      <c r="G90" s="141"/>
      <c r="H90" s="142"/>
      <c r="I90" s="181"/>
      <c r="J90" s="182"/>
      <c r="K90" s="182"/>
      <c r="L90" s="182"/>
      <c r="M90" s="182"/>
      <c r="N90" s="182"/>
      <c r="O90" s="182"/>
      <c r="P90" s="182"/>
      <c r="Q90" s="182"/>
      <c r="R90" s="182"/>
      <c r="S90" s="182"/>
      <c r="T90" s="182"/>
      <c r="U90" s="182"/>
      <c r="V90" s="182"/>
      <c r="W90" s="182"/>
      <c r="X90" s="182"/>
      <c r="Y90" s="182"/>
      <c r="Z90" s="183"/>
    </row>
    <row r="91" spans="1:26">
      <c r="A91" s="119"/>
      <c r="B91" s="120"/>
      <c r="C91" s="120"/>
      <c r="D91" s="120"/>
      <c r="E91" s="121"/>
      <c r="F91" s="143"/>
      <c r="G91" s="144"/>
      <c r="H91" s="145"/>
      <c r="I91" s="149"/>
      <c r="J91" s="150"/>
      <c r="K91" s="150"/>
      <c r="L91" s="150"/>
      <c r="M91" s="150"/>
      <c r="N91" s="150"/>
      <c r="O91" s="150"/>
      <c r="P91" s="150"/>
      <c r="Q91" s="150"/>
      <c r="R91" s="150"/>
      <c r="S91" s="150"/>
      <c r="T91" s="150"/>
      <c r="U91" s="150"/>
      <c r="V91" s="150"/>
      <c r="W91" s="150"/>
      <c r="X91" s="150"/>
      <c r="Y91" s="150"/>
      <c r="Z91" s="151"/>
    </row>
    <row r="92" spans="1:26">
      <c r="A92" s="122"/>
      <c r="B92" s="123"/>
      <c r="C92" s="123"/>
      <c r="D92" s="123"/>
      <c r="E92" s="124"/>
      <c r="F92" s="146"/>
      <c r="G92" s="147"/>
      <c r="H92" s="148"/>
      <c r="I92" s="184"/>
      <c r="J92" s="185"/>
      <c r="K92" s="185"/>
      <c r="L92" s="185"/>
      <c r="M92" s="185"/>
      <c r="N92" s="185"/>
      <c r="O92" s="185"/>
      <c r="P92" s="185"/>
      <c r="Q92" s="185"/>
      <c r="R92" s="185"/>
      <c r="S92" s="185"/>
      <c r="T92" s="185"/>
      <c r="U92" s="185"/>
      <c r="V92" s="185"/>
      <c r="W92" s="185"/>
      <c r="X92" s="185"/>
      <c r="Y92" s="185"/>
      <c r="Z92" s="186"/>
    </row>
    <row r="93" spans="1:26">
      <c r="A93" s="116" t="s">
        <v>24</v>
      </c>
      <c r="B93" s="117"/>
      <c r="C93" s="117"/>
      <c r="D93" s="117"/>
      <c r="E93" s="118"/>
      <c r="F93" s="140"/>
      <c r="G93" s="141"/>
      <c r="H93" s="142"/>
      <c r="I93" s="181"/>
      <c r="J93" s="182"/>
      <c r="K93" s="182"/>
      <c r="L93" s="182"/>
      <c r="M93" s="182"/>
      <c r="N93" s="182"/>
      <c r="O93" s="182"/>
      <c r="P93" s="182"/>
      <c r="Q93" s="182"/>
      <c r="R93" s="182"/>
      <c r="S93" s="182"/>
      <c r="T93" s="182"/>
      <c r="U93" s="182"/>
      <c r="V93" s="182"/>
      <c r="W93" s="182"/>
      <c r="X93" s="182"/>
      <c r="Y93" s="182"/>
      <c r="Z93" s="183"/>
    </row>
    <row r="94" spans="1:26">
      <c r="A94" s="119"/>
      <c r="B94" s="120"/>
      <c r="C94" s="120"/>
      <c r="D94" s="120"/>
      <c r="E94" s="121"/>
      <c r="F94" s="143"/>
      <c r="G94" s="144"/>
      <c r="H94" s="145"/>
      <c r="I94" s="149"/>
      <c r="J94" s="150"/>
      <c r="K94" s="150"/>
      <c r="L94" s="150"/>
      <c r="M94" s="150"/>
      <c r="N94" s="150"/>
      <c r="O94" s="150"/>
      <c r="P94" s="150"/>
      <c r="Q94" s="150"/>
      <c r="R94" s="150"/>
      <c r="S94" s="150"/>
      <c r="T94" s="150"/>
      <c r="U94" s="150"/>
      <c r="V94" s="150"/>
      <c r="W94" s="150"/>
      <c r="X94" s="150"/>
      <c r="Y94" s="150"/>
      <c r="Z94" s="151"/>
    </row>
    <row r="95" spans="1:26">
      <c r="A95" s="122"/>
      <c r="B95" s="123"/>
      <c r="C95" s="123"/>
      <c r="D95" s="123"/>
      <c r="E95" s="124"/>
      <c r="F95" s="146"/>
      <c r="G95" s="147"/>
      <c r="H95" s="148"/>
      <c r="I95" s="184"/>
      <c r="J95" s="185"/>
      <c r="K95" s="185"/>
      <c r="L95" s="185"/>
      <c r="M95" s="185"/>
      <c r="N95" s="185"/>
      <c r="O95" s="185"/>
      <c r="P95" s="185"/>
      <c r="Q95" s="185"/>
      <c r="R95" s="185"/>
      <c r="S95" s="185"/>
      <c r="T95" s="185"/>
      <c r="U95" s="185"/>
      <c r="V95" s="185"/>
      <c r="W95" s="185"/>
      <c r="X95" s="185"/>
      <c r="Y95" s="185"/>
      <c r="Z95" s="186"/>
    </row>
    <row r="96" spans="1:26">
      <c r="A96" s="116" t="s">
        <v>25</v>
      </c>
      <c r="B96" s="117"/>
      <c r="C96" s="117"/>
      <c r="D96" s="117"/>
      <c r="E96" s="118"/>
      <c r="F96" s="140"/>
      <c r="G96" s="141"/>
      <c r="H96" s="142"/>
      <c r="I96" s="181"/>
      <c r="J96" s="182"/>
      <c r="K96" s="182"/>
      <c r="L96" s="182"/>
      <c r="M96" s="182"/>
      <c r="N96" s="182"/>
      <c r="O96" s="182"/>
      <c r="P96" s="182"/>
      <c r="Q96" s="182"/>
      <c r="R96" s="182"/>
      <c r="S96" s="182"/>
      <c r="T96" s="182"/>
      <c r="U96" s="182"/>
      <c r="V96" s="182"/>
      <c r="W96" s="182"/>
      <c r="X96" s="182"/>
      <c r="Y96" s="182"/>
      <c r="Z96" s="183"/>
    </row>
    <row r="97" spans="1:30">
      <c r="A97" s="119"/>
      <c r="B97" s="120"/>
      <c r="C97" s="120"/>
      <c r="D97" s="120"/>
      <c r="E97" s="121"/>
      <c r="F97" s="143"/>
      <c r="G97" s="144"/>
      <c r="H97" s="145"/>
      <c r="I97" s="149"/>
      <c r="J97" s="150"/>
      <c r="K97" s="150"/>
      <c r="L97" s="150"/>
      <c r="M97" s="150"/>
      <c r="N97" s="150"/>
      <c r="O97" s="150"/>
      <c r="P97" s="150"/>
      <c r="Q97" s="150"/>
      <c r="R97" s="150"/>
      <c r="S97" s="150"/>
      <c r="T97" s="150"/>
      <c r="U97" s="150"/>
      <c r="V97" s="150"/>
      <c r="W97" s="150"/>
      <c r="X97" s="150"/>
      <c r="Y97" s="150"/>
      <c r="Z97" s="151"/>
    </row>
    <row r="98" spans="1:30" ht="12.75" customHeight="1">
      <c r="A98" s="122"/>
      <c r="B98" s="123"/>
      <c r="C98" s="123"/>
      <c r="D98" s="123"/>
      <c r="E98" s="124"/>
      <c r="F98" s="146"/>
      <c r="G98" s="147"/>
      <c r="H98" s="148"/>
      <c r="I98" s="184"/>
      <c r="J98" s="185"/>
      <c r="K98" s="185"/>
      <c r="L98" s="185"/>
      <c r="M98" s="185"/>
      <c r="N98" s="185"/>
      <c r="O98" s="185"/>
      <c r="P98" s="185"/>
      <c r="Q98" s="185"/>
      <c r="R98" s="185"/>
      <c r="S98" s="185"/>
      <c r="T98" s="185"/>
      <c r="U98" s="185"/>
      <c r="V98" s="185"/>
      <c r="W98" s="185"/>
      <c r="X98" s="185"/>
      <c r="Y98" s="185"/>
      <c r="Z98" s="186"/>
    </row>
    <row r="99" spans="1:30" ht="20.100000000000001" customHeight="1">
      <c r="A99" s="152" t="s">
        <v>27</v>
      </c>
      <c r="B99" s="153"/>
      <c r="C99" s="153"/>
      <c r="D99" s="153"/>
      <c r="E99" s="154"/>
      <c r="F99" s="158">
        <f>SUM(F84:H98)</f>
        <v>0</v>
      </c>
      <c r="G99" s="159"/>
      <c r="H99" s="160"/>
      <c r="I99" s="116"/>
      <c r="J99" s="117"/>
      <c r="K99" s="117"/>
      <c r="L99" s="117"/>
      <c r="M99" s="117"/>
      <c r="N99" s="117"/>
      <c r="O99" s="117"/>
      <c r="P99" s="117"/>
      <c r="Q99" s="117"/>
      <c r="R99" s="117"/>
      <c r="S99" s="117"/>
      <c r="T99" s="117"/>
      <c r="U99" s="117"/>
      <c r="V99" s="117"/>
      <c r="W99" s="117"/>
      <c r="X99" s="117"/>
      <c r="Y99" s="117"/>
      <c r="Z99" s="118"/>
    </row>
    <row r="100" spans="1:30" ht="20.100000000000001" customHeight="1">
      <c r="A100" s="155"/>
      <c r="B100" s="156"/>
      <c r="C100" s="156"/>
      <c r="D100" s="156"/>
      <c r="E100" s="157"/>
      <c r="F100" s="161"/>
      <c r="G100" s="162"/>
      <c r="H100" s="163"/>
      <c r="I100" s="122"/>
      <c r="J100" s="123"/>
      <c r="K100" s="123"/>
      <c r="L100" s="123"/>
      <c r="M100" s="123"/>
      <c r="N100" s="123"/>
      <c r="O100" s="123"/>
      <c r="P100" s="123"/>
      <c r="Q100" s="123"/>
      <c r="R100" s="123"/>
      <c r="S100" s="123"/>
      <c r="T100" s="123"/>
      <c r="U100" s="123"/>
      <c r="V100" s="123"/>
      <c r="W100" s="123"/>
      <c r="X100" s="123"/>
      <c r="Y100" s="123"/>
      <c r="Z100" s="124"/>
    </row>
    <row r="101" spans="1:30">
      <c r="A101" s="107"/>
      <c r="B101" s="107"/>
      <c r="C101" s="107"/>
      <c r="D101" s="107"/>
      <c r="E101" s="107"/>
      <c r="F101" s="105"/>
      <c r="G101" s="105"/>
      <c r="H101" s="105"/>
      <c r="I101" s="370"/>
      <c r="J101" s="370"/>
      <c r="K101" s="370"/>
      <c r="L101" s="370"/>
      <c r="M101" s="370"/>
      <c r="N101" s="370"/>
      <c r="O101" s="370"/>
      <c r="P101" s="370"/>
      <c r="Q101" s="370"/>
      <c r="R101" s="370"/>
      <c r="S101" s="370"/>
      <c r="T101" s="370"/>
      <c r="U101" s="370"/>
      <c r="V101" s="370"/>
      <c r="W101" s="370"/>
      <c r="X101" s="370"/>
      <c r="Y101" s="370"/>
      <c r="Z101" s="370"/>
    </row>
    <row r="102" spans="1:30">
      <c r="A102" s="371"/>
      <c r="B102" s="371"/>
      <c r="C102" s="371"/>
      <c r="D102" s="371"/>
      <c r="E102" s="371"/>
      <c r="F102" s="109" t="s">
        <v>192</v>
      </c>
      <c r="G102" s="106"/>
      <c r="H102" s="106"/>
      <c r="I102" s="106"/>
      <c r="J102" s="106"/>
      <c r="K102" s="106"/>
      <c r="L102" s="106"/>
      <c r="M102" s="106"/>
      <c r="N102" s="106"/>
      <c r="O102" s="106"/>
      <c r="P102" s="106"/>
      <c r="Q102" s="106"/>
      <c r="R102" s="106"/>
      <c r="S102" s="106"/>
      <c r="T102" s="106"/>
      <c r="U102" s="106"/>
      <c r="V102" s="106"/>
      <c r="W102" s="106"/>
      <c r="X102" s="106"/>
      <c r="Y102" s="106"/>
      <c r="Z102" s="106"/>
    </row>
    <row r="103" spans="1:30" ht="17.45" customHeight="1">
      <c r="A103" s="110" t="s">
        <v>20</v>
      </c>
      <c r="B103" s="111"/>
      <c r="C103" s="111"/>
      <c r="D103" s="111"/>
      <c r="E103" s="112"/>
      <c r="F103" s="229" t="s">
        <v>46</v>
      </c>
      <c r="G103" s="230"/>
      <c r="H103" s="230"/>
      <c r="I103" s="229" t="s">
        <v>47</v>
      </c>
      <c r="J103" s="230"/>
      <c r="K103" s="230"/>
      <c r="L103" s="231"/>
      <c r="M103" s="110" t="s">
        <v>26</v>
      </c>
      <c r="N103" s="111"/>
      <c r="O103" s="111"/>
      <c r="P103" s="111"/>
      <c r="Q103" s="111"/>
      <c r="R103" s="111"/>
      <c r="S103" s="111"/>
      <c r="T103" s="111"/>
      <c r="U103" s="111"/>
      <c r="V103" s="111"/>
      <c r="W103" s="111"/>
      <c r="X103" s="111"/>
      <c r="Y103" s="111"/>
      <c r="Z103" s="112"/>
    </row>
    <row r="104" spans="1:30">
      <c r="A104" s="113"/>
      <c r="B104" s="114"/>
      <c r="C104" s="114"/>
      <c r="D104" s="114"/>
      <c r="E104" s="115"/>
      <c r="F104" s="232"/>
      <c r="G104" s="233"/>
      <c r="H104" s="233"/>
      <c r="I104" s="232"/>
      <c r="J104" s="233"/>
      <c r="K104" s="233"/>
      <c r="L104" s="234"/>
      <c r="M104" s="113"/>
      <c r="N104" s="114"/>
      <c r="O104" s="114"/>
      <c r="P104" s="114"/>
      <c r="Q104" s="114"/>
      <c r="R104" s="114"/>
      <c r="S104" s="114"/>
      <c r="T104" s="114"/>
      <c r="U104" s="114"/>
      <c r="V104" s="114"/>
      <c r="W104" s="114"/>
      <c r="X104" s="114"/>
      <c r="Y104" s="114"/>
      <c r="Z104" s="115"/>
    </row>
    <row r="105" spans="1:30" ht="13.5" customHeight="1">
      <c r="A105" s="125" t="s">
        <v>71</v>
      </c>
      <c r="B105" s="126"/>
      <c r="C105" s="126"/>
      <c r="D105" s="126"/>
      <c r="E105" s="127"/>
      <c r="F105" s="140"/>
      <c r="G105" s="141"/>
      <c r="H105" s="141"/>
      <c r="I105" s="140"/>
      <c r="J105" s="141"/>
      <c r="K105" s="141"/>
      <c r="L105" s="142"/>
      <c r="M105" s="181"/>
      <c r="N105" s="182"/>
      <c r="O105" s="182"/>
      <c r="P105" s="182"/>
      <c r="Q105" s="182"/>
      <c r="R105" s="182"/>
      <c r="S105" s="182"/>
      <c r="T105" s="182"/>
      <c r="U105" s="182"/>
      <c r="V105" s="182"/>
      <c r="W105" s="182"/>
      <c r="X105" s="182"/>
      <c r="Y105" s="182"/>
      <c r="Z105" s="183"/>
    </row>
    <row r="106" spans="1:30">
      <c r="A106" s="128"/>
      <c r="B106" s="129"/>
      <c r="C106" s="129"/>
      <c r="D106" s="129"/>
      <c r="E106" s="130"/>
      <c r="F106" s="143"/>
      <c r="G106" s="144"/>
      <c r="H106" s="144"/>
      <c r="I106" s="143"/>
      <c r="J106" s="144"/>
      <c r="K106" s="144"/>
      <c r="L106" s="145"/>
      <c r="M106" s="149"/>
      <c r="N106" s="150"/>
      <c r="O106" s="150"/>
      <c r="P106" s="150"/>
      <c r="Q106" s="150"/>
      <c r="R106" s="150"/>
      <c r="S106" s="150"/>
      <c r="T106" s="150"/>
      <c r="U106" s="150"/>
      <c r="V106" s="150"/>
      <c r="W106" s="150"/>
      <c r="X106" s="150"/>
      <c r="Y106" s="150"/>
      <c r="Z106" s="151"/>
    </row>
    <row r="107" spans="1:30">
      <c r="A107" s="131"/>
      <c r="B107" s="132"/>
      <c r="C107" s="132"/>
      <c r="D107" s="132"/>
      <c r="E107" s="133"/>
      <c r="F107" s="143"/>
      <c r="G107" s="144"/>
      <c r="H107" s="144"/>
      <c r="I107" s="143"/>
      <c r="J107" s="144"/>
      <c r="K107" s="144"/>
      <c r="L107" s="145"/>
      <c r="M107" s="149"/>
      <c r="N107" s="150"/>
      <c r="O107" s="150"/>
      <c r="P107" s="150"/>
      <c r="Q107" s="150"/>
      <c r="R107" s="150"/>
      <c r="S107" s="150"/>
      <c r="T107" s="150"/>
      <c r="U107" s="150"/>
      <c r="V107" s="150"/>
      <c r="W107" s="150"/>
      <c r="X107" s="150"/>
      <c r="Y107" s="150"/>
      <c r="Z107" s="151"/>
    </row>
    <row r="108" spans="1:30" ht="13.5" customHeight="1">
      <c r="A108" s="134" t="str">
        <f>IF(ISBLANK($I$105),"",IF($I$130*0.3&lt;$I$105,"割合が3年目の申請額の30％を超えています！",""))</f>
        <v/>
      </c>
      <c r="B108" s="135"/>
      <c r="C108" s="135"/>
      <c r="D108" s="135"/>
      <c r="E108" s="136"/>
      <c r="F108" s="143"/>
      <c r="G108" s="144"/>
      <c r="H108" s="144"/>
      <c r="I108" s="143"/>
      <c r="J108" s="144"/>
      <c r="K108" s="144"/>
      <c r="L108" s="145"/>
      <c r="M108" s="149"/>
      <c r="N108" s="150"/>
      <c r="O108" s="150"/>
      <c r="P108" s="150"/>
      <c r="Q108" s="150"/>
      <c r="R108" s="150"/>
      <c r="S108" s="150"/>
      <c r="T108" s="150"/>
      <c r="U108" s="150"/>
      <c r="V108" s="150"/>
      <c r="W108" s="150"/>
      <c r="X108" s="150"/>
      <c r="Y108" s="150"/>
      <c r="Z108" s="151"/>
      <c r="AA108" s="54" t="str">
        <f>IF(ISBLANK($I105),"","人件費上限：")</f>
        <v/>
      </c>
      <c r="AB108" s="250" t="str">
        <f>IF(ISBLANK($I105),"",I130*0.3)</f>
        <v/>
      </c>
      <c r="AC108" s="250"/>
      <c r="AD108" s="250"/>
    </row>
    <row r="109" spans="1:30">
      <c r="A109" s="137"/>
      <c r="B109" s="138"/>
      <c r="C109" s="138"/>
      <c r="D109" s="138"/>
      <c r="E109" s="139"/>
      <c r="F109" s="146"/>
      <c r="G109" s="147"/>
      <c r="H109" s="147"/>
      <c r="I109" s="146"/>
      <c r="J109" s="147"/>
      <c r="K109" s="147"/>
      <c r="L109" s="148"/>
      <c r="M109" s="210"/>
      <c r="N109" s="211"/>
      <c r="O109" s="211"/>
      <c r="P109" s="211"/>
      <c r="Q109" s="211"/>
      <c r="R109" s="211"/>
      <c r="S109" s="211"/>
      <c r="T109" s="211"/>
      <c r="U109" s="211"/>
      <c r="V109" s="211"/>
      <c r="W109" s="211"/>
      <c r="X109" s="211"/>
      <c r="Y109" s="211"/>
      <c r="Z109" s="212"/>
      <c r="AA109" s="53" t="str">
        <f>IF(ISBLANK($I105),"",$I$130)</f>
        <v/>
      </c>
      <c r="AB109" s="13" t="str">
        <f>IF(ISBLANK($I105),"","×0.3")</f>
        <v/>
      </c>
    </row>
    <row r="110" spans="1:30">
      <c r="A110" s="116" t="s">
        <v>72</v>
      </c>
      <c r="B110" s="117"/>
      <c r="C110" s="117"/>
      <c r="D110" s="117"/>
      <c r="E110" s="118"/>
      <c r="F110" s="140"/>
      <c r="G110" s="141"/>
      <c r="H110" s="141"/>
      <c r="I110" s="140"/>
      <c r="J110" s="141"/>
      <c r="K110" s="141"/>
      <c r="L110" s="142"/>
      <c r="M110" s="181"/>
      <c r="N110" s="182"/>
      <c r="O110" s="182"/>
      <c r="P110" s="182"/>
      <c r="Q110" s="182"/>
      <c r="R110" s="182"/>
      <c r="S110" s="182"/>
      <c r="T110" s="182"/>
      <c r="U110" s="182"/>
      <c r="V110" s="182"/>
      <c r="W110" s="182"/>
      <c r="X110" s="182"/>
      <c r="Y110" s="182"/>
      <c r="Z110" s="183"/>
    </row>
    <row r="111" spans="1:30">
      <c r="A111" s="119"/>
      <c r="B111" s="120"/>
      <c r="C111" s="120"/>
      <c r="D111" s="120"/>
      <c r="E111" s="121"/>
      <c r="F111" s="143"/>
      <c r="G111" s="144"/>
      <c r="H111" s="144"/>
      <c r="I111" s="143"/>
      <c r="J111" s="144"/>
      <c r="K111" s="144"/>
      <c r="L111" s="145"/>
      <c r="M111" s="149"/>
      <c r="N111" s="150"/>
      <c r="O111" s="150"/>
      <c r="P111" s="150"/>
      <c r="Q111" s="150"/>
      <c r="R111" s="150"/>
      <c r="S111" s="150"/>
      <c r="T111" s="150"/>
      <c r="U111" s="150"/>
      <c r="V111" s="150"/>
      <c r="W111" s="150"/>
      <c r="X111" s="150"/>
      <c r="Y111" s="150"/>
      <c r="Z111" s="151"/>
    </row>
    <row r="112" spans="1:30">
      <c r="A112" s="119"/>
      <c r="B112" s="120"/>
      <c r="C112" s="120"/>
      <c r="D112" s="120"/>
      <c r="E112" s="121"/>
      <c r="F112" s="143"/>
      <c r="G112" s="144"/>
      <c r="H112" s="144"/>
      <c r="I112" s="143"/>
      <c r="J112" s="144"/>
      <c r="K112" s="144"/>
      <c r="L112" s="145"/>
      <c r="M112" s="149"/>
      <c r="N112" s="150"/>
      <c r="O112" s="150"/>
      <c r="P112" s="150"/>
      <c r="Q112" s="150"/>
      <c r="R112" s="150"/>
      <c r="S112" s="150"/>
      <c r="T112" s="150"/>
      <c r="U112" s="150"/>
      <c r="V112" s="150"/>
      <c r="W112" s="150"/>
      <c r="X112" s="150"/>
      <c r="Y112" s="150"/>
      <c r="Z112" s="151"/>
    </row>
    <row r="113" spans="1:26">
      <c r="A113" s="119"/>
      <c r="B113" s="120"/>
      <c r="C113" s="120"/>
      <c r="D113" s="120"/>
      <c r="E113" s="121"/>
      <c r="F113" s="143"/>
      <c r="G113" s="144"/>
      <c r="H113" s="144"/>
      <c r="I113" s="143"/>
      <c r="J113" s="144"/>
      <c r="K113" s="144"/>
      <c r="L113" s="145"/>
      <c r="M113" s="149"/>
      <c r="N113" s="150"/>
      <c r="O113" s="150"/>
      <c r="P113" s="150"/>
      <c r="Q113" s="150"/>
      <c r="R113" s="150"/>
      <c r="S113" s="150"/>
      <c r="T113" s="150"/>
      <c r="U113" s="150"/>
      <c r="V113" s="150"/>
      <c r="W113" s="150"/>
      <c r="X113" s="150"/>
      <c r="Y113" s="150"/>
      <c r="Z113" s="151"/>
    </row>
    <row r="114" spans="1:26">
      <c r="A114" s="122"/>
      <c r="B114" s="123"/>
      <c r="C114" s="123"/>
      <c r="D114" s="123"/>
      <c r="E114" s="124"/>
      <c r="F114" s="146"/>
      <c r="G114" s="147"/>
      <c r="H114" s="147"/>
      <c r="I114" s="146"/>
      <c r="J114" s="147"/>
      <c r="K114" s="147"/>
      <c r="L114" s="148"/>
      <c r="M114" s="210"/>
      <c r="N114" s="211"/>
      <c r="O114" s="211"/>
      <c r="P114" s="211"/>
      <c r="Q114" s="211"/>
      <c r="R114" s="211"/>
      <c r="S114" s="211"/>
      <c r="T114" s="211"/>
      <c r="U114" s="211"/>
      <c r="V114" s="211"/>
      <c r="W114" s="211"/>
      <c r="X114" s="211"/>
      <c r="Y114" s="211"/>
      <c r="Z114" s="212"/>
    </row>
    <row r="115" spans="1:26">
      <c r="A115" s="116" t="s">
        <v>73</v>
      </c>
      <c r="B115" s="117"/>
      <c r="C115" s="117"/>
      <c r="D115" s="117"/>
      <c r="E115" s="118"/>
      <c r="F115" s="140"/>
      <c r="G115" s="141"/>
      <c r="H115" s="141"/>
      <c r="I115" s="140"/>
      <c r="J115" s="141"/>
      <c r="K115" s="141"/>
      <c r="L115" s="142"/>
      <c r="M115" s="181"/>
      <c r="N115" s="182"/>
      <c r="O115" s="182"/>
      <c r="P115" s="182"/>
      <c r="Q115" s="182"/>
      <c r="R115" s="182"/>
      <c r="S115" s="182"/>
      <c r="T115" s="182"/>
      <c r="U115" s="182"/>
      <c r="V115" s="182"/>
      <c r="W115" s="182"/>
      <c r="X115" s="182"/>
      <c r="Y115" s="182"/>
      <c r="Z115" s="183"/>
    </row>
    <row r="116" spans="1:26">
      <c r="A116" s="119"/>
      <c r="B116" s="120"/>
      <c r="C116" s="120"/>
      <c r="D116" s="120"/>
      <c r="E116" s="121"/>
      <c r="F116" s="143"/>
      <c r="G116" s="144"/>
      <c r="H116" s="144"/>
      <c r="I116" s="143"/>
      <c r="J116" s="144"/>
      <c r="K116" s="144"/>
      <c r="L116" s="145"/>
      <c r="M116" s="149"/>
      <c r="N116" s="150"/>
      <c r="O116" s="150"/>
      <c r="P116" s="150"/>
      <c r="Q116" s="150"/>
      <c r="R116" s="150"/>
      <c r="S116" s="150"/>
      <c r="T116" s="150"/>
      <c r="U116" s="150"/>
      <c r="V116" s="150"/>
      <c r="W116" s="150"/>
      <c r="X116" s="150"/>
      <c r="Y116" s="150"/>
      <c r="Z116" s="151"/>
    </row>
    <row r="117" spans="1:26">
      <c r="A117" s="119"/>
      <c r="B117" s="120"/>
      <c r="C117" s="120"/>
      <c r="D117" s="120"/>
      <c r="E117" s="121"/>
      <c r="F117" s="143"/>
      <c r="G117" s="144"/>
      <c r="H117" s="144"/>
      <c r="I117" s="143"/>
      <c r="J117" s="144"/>
      <c r="K117" s="144"/>
      <c r="L117" s="145"/>
      <c r="M117" s="149"/>
      <c r="N117" s="150"/>
      <c r="O117" s="150"/>
      <c r="P117" s="150"/>
      <c r="Q117" s="150"/>
      <c r="R117" s="150"/>
      <c r="S117" s="150"/>
      <c r="T117" s="150"/>
      <c r="U117" s="150"/>
      <c r="V117" s="150"/>
      <c r="W117" s="150"/>
      <c r="X117" s="150"/>
      <c r="Y117" s="150"/>
      <c r="Z117" s="151"/>
    </row>
    <row r="118" spans="1:26">
      <c r="A118" s="119"/>
      <c r="B118" s="120"/>
      <c r="C118" s="120"/>
      <c r="D118" s="120"/>
      <c r="E118" s="121"/>
      <c r="F118" s="143"/>
      <c r="G118" s="144"/>
      <c r="H118" s="144"/>
      <c r="I118" s="143"/>
      <c r="J118" s="144"/>
      <c r="K118" s="144"/>
      <c r="L118" s="145"/>
      <c r="M118" s="149"/>
      <c r="N118" s="150"/>
      <c r="O118" s="150"/>
      <c r="P118" s="150"/>
      <c r="Q118" s="150"/>
      <c r="R118" s="150"/>
      <c r="S118" s="150"/>
      <c r="T118" s="150"/>
      <c r="U118" s="150"/>
      <c r="V118" s="150"/>
      <c r="W118" s="150"/>
      <c r="X118" s="150"/>
      <c r="Y118" s="150"/>
      <c r="Z118" s="151"/>
    </row>
    <row r="119" spans="1:26">
      <c r="A119" s="122"/>
      <c r="B119" s="123"/>
      <c r="C119" s="123"/>
      <c r="D119" s="123"/>
      <c r="E119" s="124"/>
      <c r="F119" s="146"/>
      <c r="G119" s="147"/>
      <c r="H119" s="147"/>
      <c r="I119" s="146"/>
      <c r="J119" s="147"/>
      <c r="K119" s="147"/>
      <c r="L119" s="148"/>
      <c r="M119" s="210"/>
      <c r="N119" s="211"/>
      <c r="O119" s="211"/>
      <c r="P119" s="211"/>
      <c r="Q119" s="211"/>
      <c r="R119" s="211"/>
      <c r="S119" s="211"/>
      <c r="T119" s="211"/>
      <c r="U119" s="211"/>
      <c r="V119" s="211"/>
      <c r="W119" s="211"/>
      <c r="X119" s="211"/>
      <c r="Y119" s="211"/>
      <c r="Z119" s="212"/>
    </row>
    <row r="120" spans="1:26">
      <c r="A120" s="116" t="s">
        <v>74</v>
      </c>
      <c r="B120" s="117"/>
      <c r="C120" s="117"/>
      <c r="D120" s="117"/>
      <c r="E120" s="118"/>
      <c r="F120" s="140"/>
      <c r="G120" s="141"/>
      <c r="H120" s="141"/>
      <c r="I120" s="140"/>
      <c r="J120" s="141"/>
      <c r="K120" s="141"/>
      <c r="L120" s="142"/>
      <c r="M120" s="181"/>
      <c r="N120" s="182"/>
      <c r="O120" s="182"/>
      <c r="P120" s="182"/>
      <c r="Q120" s="182"/>
      <c r="R120" s="182"/>
      <c r="S120" s="182"/>
      <c r="T120" s="182"/>
      <c r="U120" s="182"/>
      <c r="V120" s="182"/>
      <c r="W120" s="182"/>
      <c r="X120" s="182"/>
      <c r="Y120" s="182"/>
      <c r="Z120" s="183"/>
    </row>
    <row r="121" spans="1:26">
      <c r="A121" s="119"/>
      <c r="B121" s="120"/>
      <c r="C121" s="120"/>
      <c r="D121" s="120"/>
      <c r="E121" s="121"/>
      <c r="F121" s="143"/>
      <c r="G121" s="144"/>
      <c r="H121" s="144"/>
      <c r="I121" s="143"/>
      <c r="J121" s="144"/>
      <c r="K121" s="144"/>
      <c r="L121" s="145"/>
      <c r="M121" s="149"/>
      <c r="N121" s="150"/>
      <c r="O121" s="150"/>
      <c r="P121" s="150"/>
      <c r="Q121" s="150"/>
      <c r="R121" s="150"/>
      <c r="S121" s="150"/>
      <c r="T121" s="150"/>
      <c r="U121" s="150"/>
      <c r="V121" s="150"/>
      <c r="W121" s="150"/>
      <c r="X121" s="150"/>
      <c r="Y121" s="150"/>
      <c r="Z121" s="151"/>
    </row>
    <row r="122" spans="1:26">
      <c r="A122" s="119"/>
      <c r="B122" s="120"/>
      <c r="C122" s="120"/>
      <c r="D122" s="120"/>
      <c r="E122" s="121"/>
      <c r="F122" s="143"/>
      <c r="G122" s="144"/>
      <c r="H122" s="144"/>
      <c r="I122" s="143"/>
      <c r="J122" s="144"/>
      <c r="K122" s="144"/>
      <c r="L122" s="145"/>
      <c r="M122" s="149"/>
      <c r="N122" s="150"/>
      <c r="O122" s="150"/>
      <c r="P122" s="150"/>
      <c r="Q122" s="150"/>
      <c r="R122" s="150"/>
      <c r="S122" s="150"/>
      <c r="T122" s="150"/>
      <c r="U122" s="150"/>
      <c r="V122" s="150"/>
      <c r="W122" s="150"/>
      <c r="X122" s="150"/>
      <c r="Y122" s="150"/>
      <c r="Z122" s="151"/>
    </row>
    <row r="123" spans="1:26">
      <c r="A123" s="119"/>
      <c r="B123" s="120"/>
      <c r="C123" s="120"/>
      <c r="D123" s="120"/>
      <c r="E123" s="121"/>
      <c r="F123" s="143"/>
      <c r="G123" s="144"/>
      <c r="H123" s="144"/>
      <c r="I123" s="143"/>
      <c r="J123" s="144"/>
      <c r="K123" s="144"/>
      <c r="L123" s="145"/>
      <c r="M123" s="149"/>
      <c r="N123" s="150"/>
      <c r="O123" s="150"/>
      <c r="P123" s="150"/>
      <c r="Q123" s="150"/>
      <c r="R123" s="150"/>
      <c r="S123" s="150"/>
      <c r="T123" s="150"/>
      <c r="U123" s="150"/>
      <c r="V123" s="150"/>
      <c r="W123" s="150"/>
      <c r="X123" s="150"/>
      <c r="Y123" s="150"/>
      <c r="Z123" s="151"/>
    </row>
    <row r="124" spans="1:26">
      <c r="A124" s="122"/>
      <c r="B124" s="123"/>
      <c r="C124" s="123"/>
      <c r="D124" s="123"/>
      <c r="E124" s="124"/>
      <c r="F124" s="146"/>
      <c r="G124" s="147"/>
      <c r="H124" s="147"/>
      <c r="I124" s="146"/>
      <c r="J124" s="147"/>
      <c r="K124" s="147"/>
      <c r="L124" s="148"/>
      <c r="M124" s="210"/>
      <c r="N124" s="211"/>
      <c r="O124" s="211"/>
      <c r="P124" s="211"/>
      <c r="Q124" s="211"/>
      <c r="R124" s="211"/>
      <c r="S124" s="211"/>
      <c r="T124" s="211"/>
      <c r="U124" s="211"/>
      <c r="V124" s="211"/>
      <c r="W124" s="211"/>
      <c r="X124" s="211"/>
      <c r="Y124" s="211"/>
      <c r="Z124" s="212"/>
    </row>
    <row r="125" spans="1:26">
      <c r="A125" s="116" t="s">
        <v>75</v>
      </c>
      <c r="B125" s="117"/>
      <c r="C125" s="117"/>
      <c r="D125" s="117"/>
      <c r="E125" s="118"/>
      <c r="F125" s="140"/>
      <c r="G125" s="141"/>
      <c r="H125" s="141"/>
      <c r="I125" s="140"/>
      <c r="J125" s="141"/>
      <c r="K125" s="141"/>
      <c r="L125" s="142"/>
      <c r="M125" s="181"/>
      <c r="N125" s="182"/>
      <c r="O125" s="182"/>
      <c r="P125" s="182"/>
      <c r="Q125" s="182"/>
      <c r="R125" s="182"/>
      <c r="S125" s="182"/>
      <c r="T125" s="182"/>
      <c r="U125" s="182"/>
      <c r="V125" s="182"/>
      <c r="W125" s="182"/>
      <c r="X125" s="182"/>
      <c r="Y125" s="182"/>
      <c r="Z125" s="183"/>
    </row>
    <row r="126" spans="1:26">
      <c r="A126" s="119"/>
      <c r="B126" s="120"/>
      <c r="C126" s="120"/>
      <c r="D126" s="120"/>
      <c r="E126" s="121"/>
      <c r="F126" s="143"/>
      <c r="G126" s="144"/>
      <c r="H126" s="144"/>
      <c r="I126" s="143"/>
      <c r="J126" s="144"/>
      <c r="K126" s="144"/>
      <c r="L126" s="145"/>
      <c r="M126" s="149"/>
      <c r="N126" s="150"/>
      <c r="O126" s="150"/>
      <c r="P126" s="150"/>
      <c r="Q126" s="150"/>
      <c r="R126" s="150"/>
      <c r="S126" s="150"/>
      <c r="T126" s="150"/>
      <c r="U126" s="150"/>
      <c r="V126" s="150"/>
      <c r="W126" s="150"/>
      <c r="X126" s="150"/>
      <c r="Y126" s="150"/>
      <c r="Z126" s="151"/>
    </row>
    <row r="127" spans="1:26">
      <c r="A127" s="119"/>
      <c r="B127" s="120"/>
      <c r="C127" s="120"/>
      <c r="D127" s="120"/>
      <c r="E127" s="121"/>
      <c r="F127" s="143"/>
      <c r="G127" s="144"/>
      <c r="H127" s="144"/>
      <c r="I127" s="143"/>
      <c r="J127" s="144"/>
      <c r="K127" s="144"/>
      <c r="L127" s="145"/>
      <c r="M127" s="149"/>
      <c r="N127" s="150"/>
      <c r="O127" s="150"/>
      <c r="P127" s="150"/>
      <c r="Q127" s="150"/>
      <c r="R127" s="150"/>
      <c r="S127" s="150"/>
      <c r="T127" s="150"/>
      <c r="U127" s="150"/>
      <c r="V127" s="150"/>
      <c r="W127" s="150"/>
      <c r="X127" s="150"/>
      <c r="Y127" s="150"/>
      <c r="Z127" s="151"/>
    </row>
    <row r="128" spans="1:26">
      <c r="A128" s="119"/>
      <c r="B128" s="120"/>
      <c r="C128" s="120"/>
      <c r="D128" s="120"/>
      <c r="E128" s="121"/>
      <c r="F128" s="143"/>
      <c r="G128" s="144"/>
      <c r="H128" s="144"/>
      <c r="I128" s="143"/>
      <c r="J128" s="144"/>
      <c r="K128" s="144"/>
      <c r="L128" s="145"/>
      <c r="M128" s="149"/>
      <c r="N128" s="150"/>
      <c r="O128" s="150"/>
      <c r="P128" s="150"/>
      <c r="Q128" s="150"/>
      <c r="R128" s="150"/>
      <c r="S128" s="150"/>
      <c r="T128" s="150"/>
      <c r="U128" s="150"/>
      <c r="V128" s="150"/>
      <c r="W128" s="150"/>
      <c r="X128" s="150"/>
      <c r="Y128" s="150"/>
      <c r="Z128" s="151"/>
    </row>
    <row r="129" spans="1:26">
      <c r="A129" s="122"/>
      <c r="B129" s="123"/>
      <c r="C129" s="123"/>
      <c r="D129" s="123"/>
      <c r="E129" s="124"/>
      <c r="F129" s="146"/>
      <c r="G129" s="147"/>
      <c r="H129" s="147"/>
      <c r="I129" s="146"/>
      <c r="J129" s="147"/>
      <c r="K129" s="147"/>
      <c r="L129" s="148"/>
      <c r="M129" s="210"/>
      <c r="N129" s="211"/>
      <c r="O129" s="211"/>
      <c r="P129" s="211"/>
      <c r="Q129" s="211"/>
      <c r="R129" s="211"/>
      <c r="S129" s="211"/>
      <c r="T129" s="211"/>
      <c r="U129" s="211"/>
      <c r="V129" s="211"/>
      <c r="W129" s="211"/>
      <c r="X129" s="211"/>
      <c r="Y129" s="211"/>
      <c r="Z129" s="212"/>
    </row>
    <row r="130" spans="1:26">
      <c r="A130" s="261" t="s">
        <v>27</v>
      </c>
      <c r="B130" s="117"/>
      <c r="C130" s="117"/>
      <c r="D130" s="117"/>
      <c r="E130" s="118"/>
      <c r="F130" s="158">
        <f>SUM(F105:H129)</f>
        <v>0</v>
      </c>
      <c r="G130" s="159"/>
      <c r="H130" s="160"/>
      <c r="I130" s="251">
        <f>SUM(I105:K129)</f>
        <v>0</v>
      </c>
      <c r="J130" s="252"/>
      <c r="K130" s="252"/>
      <c r="L130" s="253"/>
      <c r="M130" s="266"/>
      <c r="N130" s="267"/>
      <c r="O130" s="267"/>
      <c r="P130" s="267"/>
      <c r="Q130" s="267"/>
      <c r="R130" s="267"/>
      <c r="S130" s="267"/>
      <c r="T130" s="267"/>
      <c r="U130" s="268"/>
      <c r="V130" s="268"/>
      <c r="W130" s="268"/>
      <c r="X130" s="268"/>
      <c r="Y130" s="268"/>
      <c r="Z130" s="269"/>
    </row>
    <row r="131" spans="1:26">
      <c r="A131" s="119"/>
      <c r="B131" s="120"/>
      <c r="C131" s="120"/>
      <c r="D131" s="120"/>
      <c r="E131" s="121"/>
      <c r="F131" s="330"/>
      <c r="G131" s="331"/>
      <c r="H131" s="332"/>
      <c r="I131" s="254"/>
      <c r="J131" s="255"/>
      <c r="K131" s="255"/>
      <c r="L131" s="256"/>
      <c r="Z131" s="6"/>
    </row>
    <row r="132" spans="1:26">
      <c r="A132" s="122"/>
      <c r="B132" s="123"/>
      <c r="C132" s="123"/>
      <c r="D132" s="123"/>
      <c r="E132" s="124"/>
      <c r="F132" s="161"/>
      <c r="G132" s="162"/>
      <c r="H132" s="163"/>
      <c r="I132" s="257"/>
      <c r="J132" s="258"/>
      <c r="K132" s="258"/>
      <c r="L132" s="259"/>
      <c r="M132" s="8"/>
      <c r="N132" s="8"/>
      <c r="O132" s="8"/>
      <c r="P132" s="8"/>
      <c r="Q132" s="8"/>
      <c r="R132" s="8"/>
      <c r="S132" s="8"/>
      <c r="T132" s="8"/>
      <c r="U132" s="8"/>
      <c r="V132" s="8"/>
      <c r="W132" s="8"/>
      <c r="X132" s="8"/>
      <c r="Y132" s="8"/>
      <c r="Z132" s="7"/>
    </row>
    <row r="133" spans="1:26">
      <c r="A133" s="27"/>
      <c r="B133" s="27"/>
      <c r="C133" s="27"/>
      <c r="D133" s="27"/>
      <c r="E133" s="27"/>
      <c r="F133" s="29"/>
      <c r="G133" s="29"/>
      <c r="H133" s="29"/>
      <c r="I133" s="29"/>
      <c r="J133" s="29"/>
      <c r="K133" s="29"/>
      <c r="L133" s="29"/>
      <c r="M133" s="29"/>
      <c r="N133" s="29"/>
      <c r="O133" s="29"/>
      <c r="P133" s="29"/>
      <c r="Q133" s="29"/>
      <c r="R133" s="29"/>
      <c r="S133" s="29"/>
      <c r="T133" s="29"/>
      <c r="U133" s="29"/>
      <c r="V133" s="29"/>
      <c r="W133" s="29"/>
      <c r="X133" s="29"/>
      <c r="Y133" s="29"/>
      <c r="Z133" s="29"/>
    </row>
  </sheetData>
  <sheetProtection algorithmName="SHA-512" hashValue="HL3gimsEaFTKn3koreseg8kwYZNL44sHHHRBn81JQp4wy+eAdD6GsDvI6gfmNmYXjPRDlKYtHw14bwSiN2o4sA==" saltValue="KtgrdoMnZQiwTi0pp1z7HA==" spinCount="100000" sheet="1" objects="1" scenarios="1"/>
  <mergeCells count="193">
    <mergeCell ref="M130:T130"/>
    <mergeCell ref="U130:Z130"/>
    <mergeCell ref="W1:Z1"/>
    <mergeCell ref="C1:K1"/>
    <mergeCell ref="AF15:AG15"/>
    <mergeCell ref="A9:E12"/>
    <mergeCell ref="A13:E15"/>
    <mergeCell ref="A74:E77"/>
    <mergeCell ref="A78:E80"/>
    <mergeCell ref="AF80:AG80"/>
    <mergeCell ref="F9:Z15"/>
    <mergeCell ref="A6:E7"/>
    <mergeCell ref="F6:I7"/>
    <mergeCell ref="J6:K7"/>
    <mergeCell ref="L6:L7"/>
    <mergeCell ref="M6:N7"/>
    <mergeCell ref="O6:O7"/>
    <mergeCell ref="A71:E72"/>
    <mergeCell ref="F71:I72"/>
    <mergeCell ref="J71:K72"/>
    <mergeCell ref="L71:L72"/>
    <mergeCell ref="M71:N72"/>
    <mergeCell ref="O71:O72"/>
    <mergeCell ref="A17:E18"/>
    <mergeCell ref="A34:E35"/>
    <mergeCell ref="F34:H35"/>
    <mergeCell ref="A37:E37"/>
    <mergeCell ref="F17:H18"/>
    <mergeCell ref="I17:Z18"/>
    <mergeCell ref="A19:E21"/>
    <mergeCell ref="F19:H21"/>
    <mergeCell ref="I19:Z19"/>
    <mergeCell ref="I20:Z20"/>
    <mergeCell ref="I21:Z21"/>
    <mergeCell ref="I34:Z34"/>
    <mergeCell ref="I35:Z35"/>
    <mergeCell ref="I36:Z36"/>
    <mergeCell ref="A22:E24"/>
    <mergeCell ref="F22:H24"/>
    <mergeCell ref="I22:Z22"/>
    <mergeCell ref="I23:Z23"/>
    <mergeCell ref="I24:Z24"/>
    <mergeCell ref="A25:E27"/>
    <mergeCell ref="F25:H27"/>
    <mergeCell ref="I25:Z25"/>
    <mergeCell ref="I26:Z26"/>
    <mergeCell ref="I27:Z27"/>
    <mergeCell ref="A28:E30"/>
    <mergeCell ref="F28:H30"/>
    <mergeCell ref="I28:Z28"/>
    <mergeCell ref="I29:Z29"/>
    <mergeCell ref="I30:Z30"/>
    <mergeCell ref="A31:E33"/>
    <mergeCell ref="F31:H33"/>
    <mergeCell ref="I31:Z31"/>
    <mergeCell ref="I32:Z32"/>
    <mergeCell ref="I33:Z33"/>
    <mergeCell ref="A102:E102"/>
    <mergeCell ref="I38:L39"/>
    <mergeCell ref="M38:Z39"/>
    <mergeCell ref="A40:E42"/>
    <mergeCell ref="A43:E44"/>
    <mergeCell ref="A45:E49"/>
    <mergeCell ref="F45:H49"/>
    <mergeCell ref="I45:L49"/>
    <mergeCell ref="M45:Z45"/>
    <mergeCell ref="M46:Z46"/>
    <mergeCell ref="M47:Z47"/>
    <mergeCell ref="M48:Z48"/>
    <mergeCell ref="M49:Z49"/>
    <mergeCell ref="F40:H44"/>
    <mergeCell ref="I40:L44"/>
    <mergeCell ref="M40:Z40"/>
    <mergeCell ref="M44:Z44"/>
    <mergeCell ref="A55:E59"/>
    <mergeCell ref="F55:H59"/>
    <mergeCell ref="I55:L59"/>
    <mergeCell ref="M55:Z55"/>
    <mergeCell ref="A38:E39"/>
    <mergeCell ref="F38:H39"/>
    <mergeCell ref="M41:Z41"/>
    <mergeCell ref="M42:Z42"/>
    <mergeCell ref="M43:Z43"/>
    <mergeCell ref="M56:Z56"/>
    <mergeCell ref="M57:Z57"/>
    <mergeCell ref="M58:Z58"/>
    <mergeCell ref="M59:Z59"/>
    <mergeCell ref="A50:E54"/>
    <mergeCell ref="F50:H54"/>
    <mergeCell ref="I50:L54"/>
    <mergeCell ref="M50:Z50"/>
    <mergeCell ref="M51:Z51"/>
    <mergeCell ref="M52:Z52"/>
    <mergeCell ref="M53:Z53"/>
    <mergeCell ref="M54:Z54"/>
    <mergeCell ref="A65:E67"/>
    <mergeCell ref="F65:H67"/>
    <mergeCell ref="I65:L67"/>
    <mergeCell ref="A60:E64"/>
    <mergeCell ref="F60:H64"/>
    <mergeCell ref="I60:L64"/>
    <mergeCell ref="M60:Z60"/>
    <mergeCell ref="M61:Z61"/>
    <mergeCell ref="M62:Z62"/>
    <mergeCell ref="M63:Z63"/>
    <mergeCell ref="M64:Z64"/>
    <mergeCell ref="M65:T65"/>
    <mergeCell ref="U65:Z65"/>
    <mergeCell ref="A82:E83"/>
    <mergeCell ref="F82:H83"/>
    <mergeCell ref="I82:Z83"/>
    <mergeCell ref="A84:E86"/>
    <mergeCell ref="F84:H86"/>
    <mergeCell ref="I84:Z84"/>
    <mergeCell ref="I85:Z85"/>
    <mergeCell ref="I86:Z86"/>
    <mergeCell ref="A87:E89"/>
    <mergeCell ref="F87:H89"/>
    <mergeCell ref="I87:Z87"/>
    <mergeCell ref="I88:Z88"/>
    <mergeCell ref="I89:Z89"/>
    <mergeCell ref="A90:E92"/>
    <mergeCell ref="F90:H92"/>
    <mergeCell ref="I90:Z90"/>
    <mergeCell ref="I91:Z91"/>
    <mergeCell ref="I92:Z92"/>
    <mergeCell ref="A93:E95"/>
    <mergeCell ref="F93:H95"/>
    <mergeCell ref="I93:Z93"/>
    <mergeCell ref="I94:Z94"/>
    <mergeCell ref="I95:Z95"/>
    <mergeCell ref="A96:E98"/>
    <mergeCell ref="F96:H98"/>
    <mergeCell ref="I96:Z96"/>
    <mergeCell ref="I97:Z97"/>
    <mergeCell ref="I98:Z98"/>
    <mergeCell ref="I99:Z99"/>
    <mergeCell ref="I100:Z100"/>
    <mergeCell ref="I101:Z101"/>
    <mergeCell ref="A99:E100"/>
    <mergeCell ref="F99:H100"/>
    <mergeCell ref="A103:E104"/>
    <mergeCell ref="F103:H104"/>
    <mergeCell ref="I103:L104"/>
    <mergeCell ref="M103:Z104"/>
    <mergeCell ref="F105:H109"/>
    <mergeCell ref="I105:L109"/>
    <mergeCell ref="M105:Z105"/>
    <mergeCell ref="M106:Z106"/>
    <mergeCell ref="M107:Z107"/>
    <mergeCell ref="M109:Z109"/>
    <mergeCell ref="A105:E107"/>
    <mergeCell ref="A108:E109"/>
    <mergeCell ref="M108:Z108"/>
    <mergeCell ref="F115:H119"/>
    <mergeCell ref="A110:E114"/>
    <mergeCell ref="I115:L119"/>
    <mergeCell ref="M115:Z115"/>
    <mergeCell ref="M116:Z116"/>
    <mergeCell ref="M117:Z117"/>
    <mergeCell ref="M118:Z118"/>
    <mergeCell ref="M119:Z119"/>
    <mergeCell ref="F110:H114"/>
    <mergeCell ref="I110:L114"/>
    <mergeCell ref="M110:Z110"/>
    <mergeCell ref="M111:Z111"/>
    <mergeCell ref="M112:Z112"/>
    <mergeCell ref="M113:Z113"/>
    <mergeCell ref="M114:Z114"/>
    <mergeCell ref="AB43:AD43"/>
    <mergeCell ref="AB108:AD108"/>
    <mergeCell ref="F74:Z80"/>
    <mergeCell ref="A2:Z3"/>
    <mergeCell ref="A130:E132"/>
    <mergeCell ref="F130:H132"/>
    <mergeCell ref="I130:L132"/>
    <mergeCell ref="A125:E129"/>
    <mergeCell ref="F125:H129"/>
    <mergeCell ref="I125:L129"/>
    <mergeCell ref="M125:Z125"/>
    <mergeCell ref="M126:Z126"/>
    <mergeCell ref="M127:Z127"/>
    <mergeCell ref="M128:Z128"/>
    <mergeCell ref="M129:Z129"/>
    <mergeCell ref="A120:E124"/>
    <mergeCell ref="F120:H124"/>
    <mergeCell ref="I120:L124"/>
    <mergeCell ref="M120:Z120"/>
    <mergeCell ref="M121:Z121"/>
    <mergeCell ref="M122:Z122"/>
    <mergeCell ref="M123:Z123"/>
    <mergeCell ref="M124:Z124"/>
    <mergeCell ref="A115:E119"/>
  </mergeCells>
  <phoneticPr fontId="3"/>
  <conditionalFormatting sqref="A13:E15">
    <cfRule type="expression" dxfId="26" priority="2">
      <formula>$A$13&lt;&gt;""</formula>
    </cfRule>
  </conditionalFormatting>
  <conditionalFormatting sqref="A43:E44">
    <cfRule type="expression" dxfId="25" priority="7">
      <formula>A43&lt;&gt;""</formula>
    </cfRule>
  </conditionalFormatting>
  <conditionalFormatting sqref="A78:E80">
    <cfRule type="expression" dxfId="24" priority="1">
      <formula>$A$78&lt;&gt;""</formula>
    </cfRule>
  </conditionalFormatting>
  <conditionalFormatting sqref="A108:E109">
    <cfRule type="expression" dxfId="23" priority="5">
      <formula>A108&lt;&gt;""</formula>
    </cfRule>
  </conditionalFormatting>
  <conditionalFormatting sqref="I40:L44">
    <cfRule type="expression" dxfId="22" priority="8">
      <formula>OR(AND(I40&lt;&gt;"",MOD(I40,10000)&lt;&gt;0),$A$43&lt;&gt;"")</formula>
    </cfRule>
  </conditionalFormatting>
  <conditionalFormatting sqref="I45:L64">
    <cfRule type="expression" dxfId="21" priority="6">
      <formula>AND(I45&lt;&gt;"",MOD(I45,10000)&lt;&gt;0)</formula>
    </cfRule>
  </conditionalFormatting>
  <conditionalFormatting sqref="I105:L109">
    <cfRule type="expression" dxfId="20" priority="4">
      <formula>OR(AND(I105&lt;&gt;"",MOD(I105,10000)&lt;&gt;0),$A$108&lt;&gt;"")</formula>
    </cfRule>
  </conditionalFormatting>
  <conditionalFormatting sqref="I110:L129">
    <cfRule type="expression" dxfId="19" priority="3">
      <formula>AND(I110&lt;&gt;"",MOD(I110,10000)&lt;&gt;0)</formula>
    </cfRule>
  </conditionalFormatting>
  <dataValidations count="7">
    <dataValidation imeMode="disabled" allowBlank="1" showInputMessage="1" showErrorMessage="1" sqref="A105 AA2:XFD3 A40 AC80 AD14:AH15 AC15 A13:E15 A78:E80 AD79:AH80 AA43:AB43 AC44:AD44 AA108:AB108 AC109:AD109" xr:uid="{0A663D88-D4E7-4797-AA48-E1B36E0A9040}"/>
    <dataValidation imeMode="hiragana" allowBlank="1" showInputMessage="1" showErrorMessage="1" sqref="AC14 AC79" xr:uid="{BBDDF7FF-59AD-4746-90CE-0271C49D6BE8}"/>
    <dataValidation type="textLength" errorStyle="information" operator="lessThanOrEqual" allowBlank="1" showInputMessage="1" showErrorMessage="1" errorTitle="文字数超過" error="250字以下で入力してください。（キャンセルを押すと入力内容が消えてしまいます。『OK』を選択後、250字以下になるよう修正してください）" sqref="F9:Z15 F74:Z80" xr:uid="{F9390D9C-C104-42FF-9440-E3E9DE151962}">
      <formula1>250</formula1>
    </dataValidation>
    <dataValidation allowBlank="1" showInputMessage="1" showErrorMessage="1" promptTitle="入力ルール" prompt="①助成申請金額は1万円単位で入力してください。_x000a_例：123,456円 → 130,000_x000a_もしくは120,000_x000a__x000a_②人件費・旅費・交通費・宿泊費の合計額割合は、_x000a_　助成申請金額（1年単位）の30％までです_x000a_" sqref="I40:L44" xr:uid="{ED3169DC-868A-4C57-B8CD-BF2244C0B995}"/>
    <dataValidation allowBlank="1" showInputMessage="1" showErrorMessage="1" promptTitle="入力ルール" prompt="助成申請金額は1万円単位で入力してください。_x000a_例：123,456円 → 130,000_x000a_もしくは120,000_x000a_" sqref="I45:L64" xr:uid="{6E1B3728-DF0C-4EE8-B5EB-5721A0CABDAC}"/>
    <dataValidation allowBlank="1" showInputMessage="1" showErrorMessage="1" promptTitle="入力ルール" prompt="①助成申請金額は1万円単位で入力してください。_x000a_例：123,456円 → 130,000_x000a_もしくは120,000_x000a__x000a_②人件費・旅費・交通費・宿泊費の合計額割合は、_x000a_　助成申請金額（1年単位）の30％までです" sqref="I105:L109" xr:uid="{6891073C-7269-4990-99E2-6C6649DF7095}"/>
    <dataValidation allowBlank="1" showInputMessage="1" showErrorMessage="1" promptTitle="入力ルール" prompt="助成申請金額は1万円単位で入力してください。_x000a_例：123,456円 → 130,000_x000a_もしくは120,000" sqref="I110:L129" xr:uid="{96F8B779-3D4C-4B14-912A-DA746F8FD287}"/>
  </dataValidations>
  <pageMargins left="0.51149999999999995" right="0.26666666666666666" top="0.11625000000000001" bottom="0.25574999999999998" header="0.3" footer="0.3"/>
  <pageSetup paperSize="9" scale="93" orientation="portrait" r:id="rId1"/>
  <headerFooter>
    <oddHeader xml:space="preserve">&amp;C&amp;"ＭＳ Ｐゴシック,太字"&amp;14 
</oddHeader>
    <oddFooter>&amp;C&amp;P/&amp;N</oddFooter>
  </headerFooter>
  <rowBreaks count="1" manualBreakCount="1">
    <brk id="69" max="25"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3D9AF-0472-4E9F-86A4-563372027815}">
  <dimension ref="A1:AG274"/>
  <sheetViews>
    <sheetView showGridLines="0" zoomScaleNormal="100" zoomScaleSheetLayoutView="100" workbookViewId="0"/>
  </sheetViews>
  <sheetFormatPr defaultColWidth="3.75" defaultRowHeight="13.5"/>
  <cols>
    <col min="1" max="1" width="3.625" style="55" customWidth="1"/>
    <col min="2" max="2" width="3.75" style="55" customWidth="1"/>
    <col min="3" max="3" width="3.625" style="55" customWidth="1"/>
    <col min="4" max="4" width="3.75" style="55"/>
    <col min="5" max="5" width="4.5" style="55" customWidth="1"/>
    <col min="6" max="7" width="3.75" style="55"/>
    <col min="8" max="8" width="5.5" style="55" customWidth="1"/>
    <col min="9" max="13" width="3.75" style="55"/>
    <col min="14" max="14" width="3.75" style="55" customWidth="1"/>
    <col min="15" max="17" width="3.75" style="55"/>
    <col min="18" max="18" width="5.375" style="55" customWidth="1"/>
    <col min="19" max="26" width="3.75" style="55"/>
    <col min="27" max="27" width="9.25" style="55" bestFit="1" customWidth="1"/>
    <col min="28" max="28" width="6.5" style="56" customWidth="1"/>
    <col min="29" max="16384" width="3.75" style="55"/>
  </cols>
  <sheetData>
    <row r="1" spans="1:31">
      <c r="U1" s="55" t="s">
        <v>119</v>
      </c>
      <c r="W1" s="490"/>
      <c r="X1" s="491"/>
      <c r="Y1" s="491"/>
      <c r="Z1" s="492"/>
    </row>
    <row r="2" spans="1:31" ht="12.75" customHeight="1">
      <c r="A2" s="619" t="s">
        <v>170</v>
      </c>
      <c r="B2" s="620"/>
      <c r="C2" s="620"/>
      <c r="D2" s="620"/>
      <c r="E2" s="620"/>
      <c r="F2" s="620"/>
      <c r="G2" s="620"/>
      <c r="H2" s="620"/>
      <c r="I2" s="620"/>
      <c r="J2" s="620"/>
      <c r="K2" s="620"/>
      <c r="L2" s="620"/>
      <c r="M2" s="620"/>
      <c r="N2" s="620"/>
      <c r="O2" s="620"/>
      <c r="P2" s="620"/>
      <c r="Q2" s="620"/>
      <c r="R2" s="620"/>
      <c r="S2" s="620"/>
      <c r="T2" s="620"/>
      <c r="U2" s="620"/>
      <c r="V2" s="620"/>
      <c r="W2" s="620"/>
      <c r="X2" s="620"/>
      <c r="Y2" s="620"/>
      <c r="Z2" s="620"/>
    </row>
    <row r="3" spans="1:31" ht="12.75" customHeight="1">
      <c r="A3" s="620"/>
      <c r="B3" s="620"/>
      <c r="C3" s="620"/>
      <c r="D3" s="620"/>
      <c r="E3" s="620"/>
      <c r="F3" s="620"/>
      <c r="G3" s="620"/>
      <c r="H3" s="620"/>
      <c r="I3" s="620"/>
      <c r="J3" s="620"/>
      <c r="K3" s="620"/>
      <c r="L3" s="620"/>
      <c r="M3" s="620"/>
      <c r="N3" s="620"/>
      <c r="O3" s="620"/>
      <c r="P3" s="620"/>
      <c r="Q3" s="620"/>
      <c r="R3" s="620"/>
      <c r="S3" s="620"/>
      <c r="T3" s="620"/>
      <c r="U3" s="620"/>
      <c r="V3" s="620"/>
      <c r="W3" s="620"/>
      <c r="X3" s="620"/>
      <c r="Y3" s="620"/>
      <c r="Z3" s="620"/>
    </row>
    <row r="4" spans="1:31">
      <c r="AE4" s="57"/>
    </row>
    <row r="5" spans="1:31">
      <c r="A5" s="58" t="s">
        <v>10</v>
      </c>
    </row>
    <row r="6" spans="1:31">
      <c r="A6" s="413" t="s">
        <v>1</v>
      </c>
      <c r="B6" s="414"/>
      <c r="C6" s="414"/>
      <c r="D6" s="414"/>
      <c r="E6" s="415"/>
      <c r="F6" s="604" t="str">
        <f>PHONETIC($F$7)</f>
        <v>NPO法人エフピコ</v>
      </c>
      <c r="G6" s="605"/>
      <c r="H6" s="605"/>
      <c r="I6" s="605"/>
      <c r="J6" s="605"/>
      <c r="K6" s="605"/>
      <c r="L6" s="605"/>
      <c r="M6" s="605"/>
      <c r="N6" s="605"/>
      <c r="O6" s="605"/>
      <c r="P6" s="605"/>
      <c r="Q6" s="605"/>
      <c r="R6" s="605"/>
      <c r="S6" s="605"/>
      <c r="T6" s="605"/>
      <c r="U6" s="605"/>
      <c r="V6" s="605"/>
      <c r="W6" s="605"/>
      <c r="X6" s="605"/>
      <c r="Y6" s="605"/>
      <c r="Z6" s="606"/>
    </row>
    <row r="7" spans="1:31">
      <c r="A7" s="416" t="s">
        <v>0</v>
      </c>
      <c r="B7" s="417"/>
      <c r="C7" s="417"/>
      <c r="D7" s="417"/>
      <c r="E7" s="418"/>
      <c r="F7" s="621" t="s">
        <v>175</v>
      </c>
      <c r="G7" s="622"/>
      <c r="H7" s="622"/>
      <c r="I7" s="622"/>
      <c r="J7" s="622"/>
      <c r="K7" s="622"/>
      <c r="L7" s="622"/>
      <c r="M7" s="622"/>
      <c r="N7" s="622"/>
      <c r="O7" s="622"/>
      <c r="P7" s="622"/>
      <c r="Q7" s="622"/>
      <c r="R7" s="622"/>
      <c r="S7" s="622"/>
      <c r="T7" s="622"/>
      <c r="U7" s="622"/>
      <c r="V7" s="622"/>
      <c r="W7" s="622"/>
      <c r="X7" s="622"/>
      <c r="Y7" s="622"/>
      <c r="Z7" s="623"/>
    </row>
    <row r="8" spans="1:31">
      <c r="A8" s="419"/>
      <c r="B8" s="420"/>
      <c r="C8" s="420"/>
      <c r="D8" s="420"/>
      <c r="E8" s="421"/>
      <c r="F8" s="624"/>
      <c r="G8" s="625"/>
      <c r="H8" s="625"/>
      <c r="I8" s="625"/>
      <c r="J8" s="625"/>
      <c r="K8" s="625"/>
      <c r="L8" s="625"/>
      <c r="M8" s="625"/>
      <c r="N8" s="625"/>
      <c r="O8" s="625"/>
      <c r="P8" s="625"/>
      <c r="Q8" s="625"/>
      <c r="R8" s="625"/>
      <c r="S8" s="625"/>
      <c r="T8" s="625"/>
      <c r="U8" s="625"/>
      <c r="V8" s="625"/>
      <c r="W8" s="625"/>
      <c r="X8" s="625"/>
      <c r="Y8" s="625"/>
      <c r="Z8" s="626"/>
    </row>
    <row r="9" spans="1:31">
      <c r="A9" s="413" t="s">
        <v>1</v>
      </c>
      <c r="B9" s="414"/>
      <c r="C9" s="414"/>
      <c r="D9" s="414"/>
      <c r="E9" s="415"/>
      <c r="F9" s="604" t="str">
        <f>PHONETIC(F10)</f>
        <v>エフピコ　太郎</v>
      </c>
      <c r="G9" s="605"/>
      <c r="H9" s="605"/>
      <c r="I9" s="605"/>
      <c r="J9" s="605"/>
      <c r="K9" s="605"/>
      <c r="L9" s="605"/>
      <c r="M9" s="605"/>
      <c r="N9" s="605"/>
      <c r="O9" s="605"/>
      <c r="P9" s="605"/>
      <c r="Q9" s="605"/>
      <c r="R9" s="605"/>
      <c r="S9" s="605"/>
      <c r="T9" s="605"/>
      <c r="U9" s="605"/>
      <c r="V9" s="605"/>
      <c r="W9" s="605"/>
      <c r="X9" s="605"/>
      <c r="Y9" s="605"/>
      <c r="Z9" s="606"/>
    </row>
    <row r="10" spans="1:31">
      <c r="A10" s="416" t="s">
        <v>2</v>
      </c>
      <c r="B10" s="417"/>
      <c r="C10" s="417"/>
      <c r="D10" s="417"/>
      <c r="E10" s="418"/>
      <c r="F10" s="607" t="s">
        <v>176</v>
      </c>
      <c r="G10" s="608"/>
      <c r="H10" s="608"/>
      <c r="I10" s="608"/>
      <c r="J10" s="608"/>
      <c r="K10" s="608"/>
      <c r="L10" s="608"/>
      <c r="M10" s="608"/>
      <c r="N10" s="608"/>
      <c r="O10" s="608"/>
      <c r="P10" s="608"/>
      <c r="Q10" s="608"/>
      <c r="R10" s="608"/>
      <c r="S10" s="608"/>
      <c r="T10" s="608"/>
      <c r="U10" s="608"/>
      <c r="V10" s="608"/>
      <c r="W10" s="608"/>
      <c r="X10" s="608"/>
      <c r="Y10" s="608"/>
      <c r="Z10" s="609"/>
    </row>
    <row r="11" spans="1:31">
      <c r="A11" s="419"/>
      <c r="B11" s="420"/>
      <c r="C11" s="420"/>
      <c r="D11" s="420"/>
      <c r="E11" s="421"/>
      <c r="F11" s="610"/>
      <c r="G11" s="611"/>
      <c r="H11" s="611"/>
      <c r="I11" s="611"/>
      <c r="J11" s="612"/>
      <c r="K11" s="612"/>
      <c r="L11" s="612"/>
      <c r="M11" s="612"/>
      <c r="N11" s="612"/>
      <c r="O11" s="612"/>
      <c r="P11" s="612"/>
      <c r="Q11" s="612"/>
      <c r="R11" s="612"/>
      <c r="S11" s="612"/>
      <c r="T11" s="612"/>
      <c r="U11" s="612"/>
      <c r="V11" s="612"/>
      <c r="W11" s="612"/>
      <c r="X11" s="612"/>
      <c r="Y11" s="612"/>
      <c r="Z11" s="613"/>
    </row>
    <row r="12" spans="1:31">
      <c r="A12" s="413" t="s">
        <v>3</v>
      </c>
      <c r="B12" s="414"/>
      <c r="C12" s="414"/>
      <c r="D12" s="414"/>
      <c r="E12" s="415"/>
      <c r="F12" s="59" t="s">
        <v>177</v>
      </c>
      <c r="G12" s="577" t="s">
        <v>178</v>
      </c>
      <c r="H12" s="577"/>
      <c r="I12" s="577"/>
      <c r="J12" s="60"/>
      <c r="K12" s="60"/>
      <c r="L12" s="60"/>
      <c r="M12" s="60"/>
      <c r="N12" s="60"/>
      <c r="O12" s="60"/>
      <c r="P12" s="60"/>
      <c r="Q12" s="60"/>
      <c r="R12" s="60"/>
      <c r="S12" s="60"/>
      <c r="T12" s="60"/>
      <c r="U12" s="60"/>
      <c r="V12" s="60"/>
      <c r="W12" s="60"/>
      <c r="X12" s="60"/>
      <c r="Y12" s="60"/>
      <c r="Z12" s="61"/>
    </row>
    <row r="13" spans="1:31">
      <c r="A13" s="416"/>
      <c r="B13" s="417"/>
      <c r="C13" s="417"/>
      <c r="D13" s="417"/>
      <c r="E13" s="418"/>
      <c r="F13" s="578" t="s">
        <v>191</v>
      </c>
      <c r="G13" s="579"/>
      <c r="H13" s="579"/>
      <c r="I13" s="579"/>
      <c r="J13" s="579"/>
      <c r="K13" s="579"/>
      <c r="L13" s="579"/>
      <c r="M13" s="579"/>
      <c r="N13" s="579"/>
      <c r="O13" s="579"/>
      <c r="P13" s="579"/>
      <c r="Q13" s="579"/>
      <c r="R13" s="579"/>
      <c r="S13" s="579"/>
      <c r="T13" s="579"/>
      <c r="U13" s="579"/>
      <c r="V13" s="579"/>
      <c r="W13" s="579"/>
      <c r="X13" s="579"/>
      <c r="Y13" s="579"/>
      <c r="Z13" s="602"/>
    </row>
    <row r="14" spans="1:31">
      <c r="A14" s="416"/>
      <c r="B14" s="417"/>
      <c r="C14" s="417"/>
      <c r="D14" s="417"/>
      <c r="E14" s="418"/>
      <c r="F14" s="614"/>
      <c r="G14" s="615"/>
      <c r="H14" s="615"/>
      <c r="I14" s="615"/>
      <c r="J14" s="615"/>
      <c r="K14" s="615"/>
      <c r="L14" s="615"/>
      <c r="M14" s="615"/>
      <c r="N14" s="615"/>
      <c r="O14" s="615"/>
      <c r="P14" s="615"/>
      <c r="Q14" s="615"/>
      <c r="R14" s="615"/>
      <c r="S14" s="615"/>
      <c r="T14" s="615"/>
      <c r="U14" s="615"/>
      <c r="V14" s="615"/>
      <c r="W14" s="615"/>
      <c r="X14" s="615"/>
      <c r="Y14" s="615"/>
      <c r="Z14" s="616"/>
    </row>
    <row r="15" spans="1:31">
      <c r="A15" s="413" t="s">
        <v>5</v>
      </c>
      <c r="B15" s="414"/>
      <c r="C15" s="414"/>
      <c r="D15" s="414"/>
      <c r="E15" s="415"/>
      <c r="F15" s="576" t="s">
        <v>179</v>
      </c>
      <c r="G15" s="577"/>
      <c r="H15" s="577"/>
      <c r="I15" s="577"/>
      <c r="J15" s="577"/>
      <c r="K15" s="577"/>
      <c r="L15" s="577"/>
      <c r="M15" s="577"/>
      <c r="N15" s="577"/>
      <c r="O15" s="577"/>
      <c r="P15" s="577"/>
      <c r="Q15" s="577"/>
      <c r="R15" s="577"/>
      <c r="S15" s="577"/>
      <c r="T15" s="577"/>
      <c r="U15" s="577"/>
      <c r="V15" s="577"/>
      <c r="W15" s="577"/>
      <c r="X15" s="577"/>
      <c r="Y15" s="577"/>
      <c r="Z15" s="598"/>
    </row>
    <row r="16" spans="1:31">
      <c r="A16" s="419"/>
      <c r="B16" s="420"/>
      <c r="C16" s="420"/>
      <c r="D16" s="420"/>
      <c r="E16" s="421"/>
      <c r="F16" s="578"/>
      <c r="G16" s="579"/>
      <c r="H16" s="579"/>
      <c r="I16" s="579"/>
      <c r="J16" s="579"/>
      <c r="K16" s="579"/>
      <c r="L16" s="579"/>
      <c r="M16" s="579"/>
      <c r="N16" s="579"/>
      <c r="O16" s="579"/>
      <c r="P16" s="579"/>
      <c r="Q16" s="579"/>
      <c r="R16" s="579"/>
      <c r="S16" s="579"/>
      <c r="T16" s="579"/>
      <c r="U16" s="579"/>
      <c r="V16" s="579"/>
      <c r="W16" s="579"/>
      <c r="X16" s="579"/>
      <c r="Y16" s="579"/>
      <c r="Z16" s="602"/>
    </row>
    <row r="18" spans="1:26">
      <c r="A18" s="58" t="s">
        <v>11</v>
      </c>
    </row>
    <row r="19" spans="1:26">
      <c r="A19" s="55" t="s">
        <v>15</v>
      </c>
    </row>
    <row r="20" spans="1:26">
      <c r="A20" s="413" t="s">
        <v>1</v>
      </c>
      <c r="B20" s="414"/>
      <c r="C20" s="414"/>
      <c r="D20" s="414"/>
      <c r="E20" s="415"/>
      <c r="F20" s="604" t="str">
        <f>PHONETIC(F21)</f>
        <v>エフピコ　太郎</v>
      </c>
      <c r="G20" s="605"/>
      <c r="H20" s="605"/>
      <c r="I20" s="605"/>
      <c r="J20" s="605"/>
      <c r="K20" s="605"/>
      <c r="L20" s="605"/>
      <c r="M20" s="605"/>
      <c r="N20" s="605"/>
      <c r="O20" s="605"/>
      <c r="P20" s="605"/>
      <c r="Q20" s="605"/>
      <c r="R20" s="605"/>
      <c r="S20" s="605"/>
      <c r="T20" s="605"/>
      <c r="U20" s="605"/>
      <c r="V20" s="605"/>
      <c r="W20" s="605"/>
      <c r="X20" s="605"/>
      <c r="Y20" s="605"/>
      <c r="Z20" s="606"/>
    </row>
    <row r="21" spans="1:26">
      <c r="A21" s="416" t="s">
        <v>2</v>
      </c>
      <c r="B21" s="417"/>
      <c r="C21" s="417"/>
      <c r="D21" s="417"/>
      <c r="E21" s="418"/>
      <c r="F21" s="617" t="s">
        <v>190</v>
      </c>
      <c r="G21" s="611"/>
      <c r="H21" s="611"/>
      <c r="I21" s="611"/>
      <c r="J21" s="611"/>
      <c r="K21" s="611"/>
      <c r="L21" s="611"/>
      <c r="M21" s="611"/>
      <c r="N21" s="611"/>
      <c r="O21" s="611"/>
      <c r="P21" s="611"/>
      <c r="Q21" s="611"/>
      <c r="R21" s="611"/>
      <c r="S21" s="611"/>
      <c r="T21" s="611"/>
      <c r="U21" s="611"/>
      <c r="V21" s="611"/>
      <c r="W21" s="611"/>
      <c r="X21" s="611"/>
      <c r="Y21" s="611"/>
      <c r="Z21" s="618"/>
    </row>
    <row r="22" spans="1:26">
      <c r="A22" s="419"/>
      <c r="B22" s="420"/>
      <c r="C22" s="420"/>
      <c r="D22" s="420"/>
      <c r="E22" s="421"/>
      <c r="F22" s="578"/>
      <c r="G22" s="579"/>
      <c r="H22" s="579"/>
      <c r="I22" s="579"/>
      <c r="J22" s="579"/>
      <c r="K22" s="579"/>
      <c r="L22" s="579"/>
      <c r="M22" s="579"/>
      <c r="N22" s="579"/>
      <c r="O22" s="579"/>
      <c r="P22" s="579"/>
      <c r="Q22" s="579"/>
      <c r="R22" s="579"/>
      <c r="S22" s="579"/>
      <c r="T22" s="579"/>
      <c r="U22" s="579"/>
      <c r="V22" s="579"/>
      <c r="W22" s="579"/>
      <c r="X22" s="579"/>
      <c r="Y22" s="579"/>
      <c r="Z22" s="602"/>
    </row>
    <row r="23" spans="1:26">
      <c r="A23" s="413" t="s">
        <v>3</v>
      </c>
      <c r="B23" s="414"/>
      <c r="C23" s="414"/>
      <c r="D23" s="414"/>
      <c r="E23" s="415"/>
      <c r="F23" s="59" t="s">
        <v>177</v>
      </c>
      <c r="G23" s="577"/>
      <c r="H23" s="577"/>
      <c r="I23" s="577"/>
      <c r="J23" s="60"/>
      <c r="K23" s="60"/>
      <c r="L23" s="60"/>
      <c r="M23" s="60"/>
      <c r="N23" s="60"/>
      <c r="O23" s="60"/>
      <c r="P23" s="60"/>
      <c r="Q23" s="60"/>
      <c r="R23" s="60"/>
      <c r="S23" s="60"/>
      <c r="T23" s="60"/>
      <c r="U23" s="60"/>
      <c r="V23" s="60"/>
      <c r="W23" s="60"/>
      <c r="X23" s="60"/>
      <c r="Y23" s="60"/>
      <c r="Z23" s="61"/>
    </row>
    <row r="24" spans="1:26">
      <c r="A24" s="416"/>
      <c r="B24" s="417"/>
      <c r="C24" s="417"/>
      <c r="D24" s="417"/>
      <c r="E24" s="418"/>
      <c r="F24" s="578" t="s">
        <v>180</v>
      </c>
      <c r="G24" s="579"/>
      <c r="H24" s="579"/>
      <c r="I24" s="579"/>
      <c r="J24" s="579"/>
      <c r="K24" s="579"/>
      <c r="L24" s="579"/>
      <c r="M24" s="579"/>
      <c r="N24" s="579"/>
      <c r="O24" s="579"/>
      <c r="P24" s="579"/>
      <c r="Q24" s="579"/>
      <c r="R24" s="579"/>
      <c r="S24" s="579"/>
      <c r="T24" s="579"/>
      <c r="U24" s="579"/>
      <c r="V24" s="579"/>
      <c r="W24" s="579"/>
      <c r="X24" s="579"/>
      <c r="Y24" s="579"/>
      <c r="Z24" s="602"/>
    </row>
    <row r="25" spans="1:26">
      <c r="A25" s="416"/>
      <c r="B25" s="417"/>
      <c r="C25" s="417"/>
      <c r="D25" s="417"/>
      <c r="E25" s="418"/>
      <c r="F25" s="614"/>
      <c r="G25" s="615"/>
      <c r="H25" s="615"/>
      <c r="I25" s="615"/>
      <c r="J25" s="615"/>
      <c r="K25" s="615"/>
      <c r="L25" s="615"/>
      <c r="M25" s="615"/>
      <c r="N25" s="615"/>
      <c r="O25" s="615"/>
      <c r="P25" s="615"/>
      <c r="Q25" s="615"/>
      <c r="R25" s="615"/>
      <c r="S25" s="615"/>
      <c r="T25" s="615"/>
      <c r="U25" s="615"/>
      <c r="V25" s="615"/>
      <c r="W25" s="615"/>
      <c r="X25" s="615"/>
      <c r="Y25" s="615"/>
      <c r="Z25" s="616"/>
    </row>
    <row r="26" spans="1:26">
      <c r="A26" s="413" t="s">
        <v>12</v>
      </c>
      <c r="B26" s="414"/>
      <c r="C26" s="414"/>
      <c r="D26" s="414"/>
      <c r="E26" s="415"/>
      <c r="F26" s="576" t="s">
        <v>129</v>
      </c>
      <c r="G26" s="577"/>
      <c r="H26" s="577"/>
      <c r="I26" s="577"/>
      <c r="J26" s="577"/>
      <c r="K26" s="577"/>
      <c r="L26" s="577"/>
      <c r="M26" s="598"/>
      <c r="N26" s="413" t="s">
        <v>181</v>
      </c>
      <c r="O26" s="414"/>
      <c r="P26" s="414"/>
      <c r="Q26" s="576" t="s">
        <v>164</v>
      </c>
      <c r="R26" s="577"/>
      <c r="S26" s="577"/>
      <c r="T26" s="577"/>
      <c r="U26" s="577"/>
      <c r="V26" s="577"/>
      <c r="W26" s="577"/>
      <c r="X26" s="577"/>
      <c r="Y26" s="577"/>
      <c r="Z26" s="598"/>
    </row>
    <row r="27" spans="1:26">
      <c r="A27" s="419"/>
      <c r="B27" s="420"/>
      <c r="C27" s="420"/>
      <c r="D27" s="420"/>
      <c r="E27" s="421"/>
      <c r="F27" s="578"/>
      <c r="G27" s="579"/>
      <c r="H27" s="579"/>
      <c r="I27" s="579"/>
      <c r="J27" s="579"/>
      <c r="K27" s="579"/>
      <c r="L27" s="579"/>
      <c r="M27" s="602"/>
      <c r="N27" s="419"/>
      <c r="O27" s="420"/>
      <c r="P27" s="420"/>
      <c r="Q27" s="578"/>
      <c r="R27" s="579"/>
      <c r="S27" s="579"/>
      <c r="T27" s="579"/>
      <c r="U27" s="579"/>
      <c r="V27" s="579"/>
      <c r="W27" s="579"/>
      <c r="X27" s="579"/>
      <c r="Y27" s="579"/>
      <c r="Z27" s="602"/>
    </row>
    <row r="28" spans="1:26">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row>
    <row r="29" spans="1:26">
      <c r="A29" s="55" t="s">
        <v>14</v>
      </c>
    </row>
    <row r="30" spans="1:26">
      <c r="A30" s="413" t="s">
        <v>1</v>
      </c>
      <c r="B30" s="414"/>
      <c r="C30" s="414"/>
      <c r="D30" s="414"/>
      <c r="E30" s="415"/>
      <c r="F30" s="604" t="str">
        <f>PHONETIC(F31)</f>
        <v>エフピコ　次郎</v>
      </c>
      <c r="G30" s="605"/>
      <c r="H30" s="605"/>
      <c r="I30" s="605"/>
      <c r="J30" s="605"/>
      <c r="K30" s="605"/>
      <c r="L30" s="605"/>
      <c r="M30" s="605"/>
      <c r="N30" s="605"/>
      <c r="O30" s="605"/>
      <c r="P30" s="605"/>
      <c r="Q30" s="605"/>
      <c r="R30" s="605"/>
      <c r="S30" s="605"/>
      <c r="T30" s="605"/>
      <c r="U30" s="605"/>
      <c r="V30" s="605"/>
      <c r="W30" s="605"/>
      <c r="X30" s="605"/>
      <c r="Y30" s="605"/>
      <c r="Z30" s="606"/>
    </row>
    <row r="31" spans="1:26">
      <c r="A31" s="416" t="s">
        <v>2</v>
      </c>
      <c r="B31" s="417"/>
      <c r="C31" s="417"/>
      <c r="D31" s="417"/>
      <c r="E31" s="418"/>
      <c r="F31" s="607" t="s">
        <v>182</v>
      </c>
      <c r="G31" s="608"/>
      <c r="H31" s="608"/>
      <c r="I31" s="608"/>
      <c r="J31" s="608"/>
      <c r="K31" s="608"/>
      <c r="L31" s="608"/>
      <c r="M31" s="608"/>
      <c r="N31" s="608"/>
      <c r="O31" s="608"/>
      <c r="P31" s="608"/>
      <c r="Q31" s="608"/>
      <c r="R31" s="608"/>
      <c r="S31" s="608"/>
      <c r="T31" s="608"/>
      <c r="U31" s="608"/>
      <c r="V31" s="608"/>
      <c r="W31" s="608"/>
      <c r="X31" s="608"/>
      <c r="Y31" s="608"/>
      <c r="Z31" s="609"/>
    </row>
    <row r="32" spans="1:26">
      <c r="A32" s="419"/>
      <c r="B32" s="420"/>
      <c r="C32" s="420"/>
      <c r="D32" s="420"/>
      <c r="E32" s="421"/>
      <c r="F32" s="610"/>
      <c r="G32" s="611"/>
      <c r="H32" s="611"/>
      <c r="I32" s="611"/>
      <c r="J32" s="612"/>
      <c r="K32" s="612"/>
      <c r="L32" s="612"/>
      <c r="M32" s="612"/>
      <c r="N32" s="612"/>
      <c r="O32" s="612"/>
      <c r="P32" s="612"/>
      <c r="Q32" s="612"/>
      <c r="R32" s="612"/>
      <c r="S32" s="612"/>
      <c r="T32" s="612"/>
      <c r="U32" s="612"/>
      <c r="V32" s="612"/>
      <c r="W32" s="612"/>
      <c r="X32" s="612"/>
      <c r="Y32" s="612"/>
      <c r="Z32" s="613"/>
    </row>
    <row r="33" spans="1:26">
      <c r="A33" s="413" t="s">
        <v>3</v>
      </c>
      <c r="B33" s="414"/>
      <c r="C33" s="414"/>
      <c r="D33" s="414"/>
      <c r="E33" s="415"/>
      <c r="F33" s="59" t="s">
        <v>177</v>
      </c>
      <c r="G33" s="577"/>
      <c r="H33" s="577"/>
      <c r="I33" s="577"/>
      <c r="J33" s="60"/>
      <c r="K33" s="60"/>
      <c r="L33" s="60"/>
      <c r="M33" s="60"/>
      <c r="N33" s="60"/>
      <c r="O33" s="60"/>
      <c r="P33" s="60"/>
      <c r="Q33" s="60"/>
      <c r="R33" s="60"/>
      <c r="S33" s="60"/>
      <c r="T33" s="60"/>
      <c r="U33" s="60"/>
      <c r="V33" s="60"/>
      <c r="W33" s="60"/>
      <c r="X33" s="60"/>
      <c r="Y33" s="60"/>
      <c r="Z33" s="61"/>
    </row>
    <row r="34" spans="1:26">
      <c r="A34" s="416"/>
      <c r="B34" s="417"/>
      <c r="C34" s="417"/>
      <c r="D34" s="417"/>
      <c r="E34" s="418"/>
      <c r="F34" s="578" t="s">
        <v>180</v>
      </c>
      <c r="G34" s="579"/>
      <c r="H34" s="579"/>
      <c r="I34" s="579"/>
      <c r="J34" s="579"/>
      <c r="K34" s="579"/>
      <c r="L34" s="579"/>
      <c r="M34" s="579"/>
      <c r="N34" s="579"/>
      <c r="O34" s="579"/>
      <c r="P34" s="579"/>
      <c r="Q34" s="579"/>
      <c r="R34" s="579"/>
      <c r="S34" s="579"/>
      <c r="T34" s="579"/>
      <c r="U34" s="579"/>
      <c r="V34" s="579"/>
      <c r="W34" s="579"/>
      <c r="X34" s="579"/>
      <c r="Y34" s="579"/>
      <c r="Z34" s="602"/>
    </row>
    <row r="35" spans="1:26">
      <c r="A35" s="416"/>
      <c r="B35" s="417"/>
      <c r="C35" s="417"/>
      <c r="D35" s="417"/>
      <c r="E35" s="418"/>
      <c r="F35" s="614"/>
      <c r="G35" s="615"/>
      <c r="H35" s="615"/>
      <c r="I35" s="615"/>
      <c r="J35" s="615"/>
      <c r="K35" s="615"/>
      <c r="L35" s="615"/>
      <c r="M35" s="615"/>
      <c r="N35" s="615"/>
      <c r="O35" s="615"/>
      <c r="P35" s="615"/>
      <c r="Q35" s="615"/>
      <c r="R35" s="615"/>
      <c r="S35" s="615"/>
      <c r="T35" s="615"/>
      <c r="U35" s="615"/>
      <c r="V35" s="615"/>
      <c r="W35" s="615"/>
      <c r="X35" s="615"/>
      <c r="Y35" s="615"/>
      <c r="Z35" s="616"/>
    </row>
    <row r="36" spans="1:26">
      <c r="A36" s="413" t="s">
        <v>12</v>
      </c>
      <c r="B36" s="414"/>
      <c r="C36" s="414"/>
      <c r="D36" s="414"/>
      <c r="E36" s="415"/>
      <c r="F36" s="576" t="s">
        <v>130</v>
      </c>
      <c r="G36" s="577"/>
      <c r="H36" s="577"/>
      <c r="I36" s="577"/>
      <c r="J36" s="577"/>
      <c r="K36" s="577"/>
      <c r="L36" s="577"/>
      <c r="M36" s="598"/>
      <c r="N36" s="413" t="s">
        <v>181</v>
      </c>
      <c r="O36" s="414"/>
      <c r="P36" s="414"/>
      <c r="Q36" s="576" t="s">
        <v>164</v>
      </c>
      <c r="R36" s="577"/>
      <c r="S36" s="577"/>
      <c r="T36" s="577"/>
      <c r="U36" s="577"/>
      <c r="V36" s="577"/>
      <c r="W36" s="577"/>
      <c r="X36" s="577"/>
      <c r="Y36" s="577"/>
      <c r="Z36" s="598"/>
    </row>
    <row r="37" spans="1:26">
      <c r="A37" s="419"/>
      <c r="B37" s="420"/>
      <c r="C37" s="420"/>
      <c r="D37" s="420"/>
      <c r="E37" s="421"/>
      <c r="F37" s="578"/>
      <c r="G37" s="579"/>
      <c r="H37" s="579"/>
      <c r="I37" s="579"/>
      <c r="J37" s="579"/>
      <c r="K37" s="579"/>
      <c r="L37" s="579"/>
      <c r="M37" s="602"/>
      <c r="N37" s="419"/>
      <c r="O37" s="420"/>
      <c r="P37" s="420"/>
      <c r="Q37" s="578"/>
      <c r="R37" s="579"/>
      <c r="S37" s="579"/>
      <c r="T37" s="579"/>
      <c r="U37" s="579"/>
      <c r="V37" s="579"/>
      <c r="W37" s="579"/>
      <c r="X37" s="579"/>
      <c r="Y37" s="579"/>
      <c r="Z37" s="602"/>
    </row>
    <row r="39" spans="1:26">
      <c r="A39" s="58" t="s">
        <v>58</v>
      </c>
    </row>
    <row r="40" spans="1:26">
      <c r="A40" s="413" t="s">
        <v>6</v>
      </c>
      <c r="B40" s="414"/>
      <c r="C40" s="414"/>
      <c r="D40" s="414"/>
      <c r="E40" s="415"/>
      <c r="F40" s="413" t="s">
        <v>7</v>
      </c>
      <c r="G40" s="414"/>
      <c r="H40" s="571">
        <v>1962</v>
      </c>
      <c r="I40" s="571"/>
      <c r="J40" s="571"/>
      <c r="K40" s="414" t="s">
        <v>183</v>
      </c>
      <c r="L40" s="571">
        <v>7</v>
      </c>
      <c r="M40" s="571"/>
      <c r="N40" s="414" t="s">
        <v>9</v>
      </c>
      <c r="O40" s="461" t="s">
        <v>16</v>
      </c>
      <c r="P40" s="461"/>
      <c r="Q40" s="461"/>
      <c r="R40" s="461"/>
      <c r="S40" s="461"/>
      <c r="T40" s="461"/>
      <c r="U40" s="461"/>
      <c r="V40" s="461"/>
      <c r="W40" s="461"/>
      <c r="X40" s="461"/>
      <c r="Y40" s="461"/>
      <c r="Z40" s="462"/>
    </row>
    <row r="41" spans="1:26">
      <c r="A41" s="419"/>
      <c r="B41" s="420"/>
      <c r="C41" s="420"/>
      <c r="D41" s="420"/>
      <c r="E41" s="421"/>
      <c r="F41" s="419"/>
      <c r="G41" s="420"/>
      <c r="H41" s="574"/>
      <c r="I41" s="574"/>
      <c r="J41" s="574"/>
      <c r="K41" s="420"/>
      <c r="L41" s="574"/>
      <c r="M41" s="574"/>
      <c r="N41" s="420"/>
      <c r="O41" s="466"/>
      <c r="P41" s="466"/>
      <c r="Q41" s="466"/>
      <c r="R41" s="466"/>
      <c r="S41" s="466"/>
      <c r="T41" s="466"/>
      <c r="U41" s="466"/>
      <c r="V41" s="466"/>
      <c r="W41" s="466"/>
      <c r="X41" s="466"/>
      <c r="Y41" s="466"/>
      <c r="Z41" s="467"/>
    </row>
    <row r="42" spans="1:26">
      <c r="A42" s="603" t="s">
        <v>38</v>
      </c>
      <c r="B42" s="414"/>
      <c r="C42" s="414"/>
      <c r="D42" s="414"/>
      <c r="E42" s="415"/>
      <c r="F42" s="413" t="s">
        <v>7</v>
      </c>
      <c r="G42" s="414"/>
      <c r="H42" s="571">
        <v>1962</v>
      </c>
      <c r="I42" s="571"/>
      <c r="J42" s="571"/>
      <c r="K42" s="414" t="s">
        <v>183</v>
      </c>
      <c r="L42" s="571">
        <v>7</v>
      </c>
      <c r="M42" s="571"/>
      <c r="N42" s="414" t="s">
        <v>9</v>
      </c>
      <c r="O42" s="461" t="s">
        <v>95</v>
      </c>
      <c r="P42" s="461"/>
      <c r="Q42" s="461"/>
      <c r="R42" s="461"/>
      <c r="S42" s="461"/>
      <c r="T42" s="461"/>
      <c r="U42" s="461"/>
      <c r="V42" s="461"/>
      <c r="W42" s="461"/>
      <c r="X42" s="461"/>
      <c r="Y42" s="461"/>
      <c r="Z42" s="462"/>
    </row>
    <row r="43" spans="1:26">
      <c r="A43" s="419"/>
      <c r="B43" s="420"/>
      <c r="C43" s="420"/>
      <c r="D43" s="420"/>
      <c r="E43" s="421"/>
      <c r="F43" s="419"/>
      <c r="G43" s="420"/>
      <c r="H43" s="574"/>
      <c r="I43" s="574"/>
      <c r="J43" s="574"/>
      <c r="K43" s="420"/>
      <c r="L43" s="574"/>
      <c r="M43" s="574"/>
      <c r="N43" s="420"/>
      <c r="O43" s="466"/>
      <c r="P43" s="466"/>
      <c r="Q43" s="466"/>
      <c r="R43" s="466"/>
      <c r="S43" s="466"/>
      <c r="T43" s="466"/>
      <c r="U43" s="466"/>
      <c r="V43" s="466"/>
      <c r="W43" s="466"/>
      <c r="X43" s="466"/>
      <c r="Y43" s="466"/>
      <c r="Z43" s="467"/>
    </row>
    <row r="44" spans="1:26">
      <c r="A44" s="413" t="s">
        <v>17</v>
      </c>
      <c r="B44" s="414"/>
      <c r="C44" s="414"/>
      <c r="D44" s="414"/>
      <c r="E44" s="415"/>
      <c r="F44" s="422" t="s">
        <v>185</v>
      </c>
      <c r="G44" s="577"/>
      <c r="H44" s="577"/>
      <c r="I44" s="577"/>
      <c r="J44" s="577"/>
      <c r="K44" s="577"/>
      <c r="L44" s="577"/>
      <c r="M44" s="577"/>
      <c r="N44" s="577"/>
      <c r="O44" s="577"/>
      <c r="P44" s="577"/>
      <c r="Q44" s="577"/>
      <c r="R44" s="577"/>
      <c r="S44" s="577"/>
      <c r="T44" s="577"/>
      <c r="U44" s="577"/>
      <c r="V44" s="577"/>
      <c r="W44" s="577"/>
      <c r="X44" s="577"/>
      <c r="Y44" s="577"/>
      <c r="Z44" s="598"/>
    </row>
    <row r="45" spans="1:26">
      <c r="A45" s="416"/>
      <c r="B45" s="417"/>
      <c r="C45" s="417"/>
      <c r="D45" s="417"/>
      <c r="E45" s="418"/>
      <c r="F45" s="599"/>
      <c r="G45" s="600"/>
      <c r="H45" s="600"/>
      <c r="I45" s="600"/>
      <c r="J45" s="600"/>
      <c r="K45" s="600"/>
      <c r="L45" s="600"/>
      <c r="M45" s="600"/>
      <c r="N45" s="600"/>
      <c r="O45" s="600"/>
      <c r="P45" s="600"/>
      <c r="Q45" s="600"/>
      <c r="R45" s="600"/>
      <c r="S45" s="600"/>
      <c r="T45" s="600"/>
      <c r="U45" s="600"/>
      <c r="V45" s="600"/>
      <c r="W45" s="600"/>
      <c r="X45" s="600"/>
      <c r="Y45" s="600"/>
      <c r="Z45" s="601"/>
    </row>
    <row r="46" spans="1:26">
      <c r="A46" s="416"/>
      <c r="B46" s="417"/>
      <c r="C46" s="417"/>
      <c r="D46" s="417"/>
      <c r="E46" s="418"/>
      <c r="F46" s="599"/>
      <c r="G46" s="600"/>
      <c r="H46" s="600"/>
      <c r="I46" s="600"/>
      <c r="J46" s="600"/>
      <c r="K46" s="600"/>
      <c r="L46" s="600"/>
      <c r="M46" s="600"/>
      <c r="N46" s="600"/>
      <c r="O46" s="600"/>
      <c r="P46" s="600"/>
      <c r="Q46" s="600"/>
      <c r="R46" s="600"/>
      <c r="S46" s="600"/>
      <c r="T46" s="600"/>
      <c r="U46" s="600"/>
      <c r="V46" s="600"/>
      <c r="W46" s="600"/>
      <c r="X46" s="600"/>
      <c r="Y46" s="600"/>
      <c r="Z46" s="601"/>
    </row>
    <row r="47" spans="1:26">
      <c r="A47" s="419"/>
      <c r="B47" s="420"/>
      <c r="C47" s="420"/>
      <c r="D47" s="420"/>
      <c r="E47" s="421"/>
      <c r="F47" s="578"/>
      <c r="G47" s="579"/>
      <c r="H47" s="579"/>
      <c r="I47" s="579"/>
      <c r="J47" s="579"/>
      <c r="K47" s="579"/>
      <c r="L47" s="579"/>
      <c r="M47" s="579"/>
      <c r="N47" s="579"/>
      <c r="O47" s="579"/>
      <c r="P47" s="579"/>
      <c r="Q47" s="579"/>
      <c r="R47" s="579"/>
      <c r="S47" s="579"/>
      <c r="T47" s="579"/>
      <c r="U47" s="579"/>
      <c r="V47" s="579"/>
      <c r="W47" s="579"/>
      <c r="X47" s="579"/>
      <c r="Y47" s="579"/>
      <c r="Z47" s="602"/>
    </row>
    <row r="48" spans="1:26" ht="13.15" customHeight="1">
      <c r="A48" s="530" t="s">
        <v>98</v>
      </c>
      <c r="B48" s="531"/>
      <c r="C48" s="531"/>
      <c r="D48" s="531"/>
      <c r="E48" s="534"/>
      <c r="F48" s="413" t="s">
        <v>35</v>
      </c>
      <c r="G48" s="414"/>
      <c r="H48" s="571">
        <v>2025</v>
      </c>
      <c r="I48" s="571"/>
      <c r="J48" s="571"/>
      <c r="K48" s="414" t="s">
        <v>8</v>
      </c>
      <c r="L48" s="571">
        <v>4</v>
      </c>
      <c r="M48" s="571"/>
      <c r="N48" s="571"/>
      <c r="O48" s="414" t="s">
        <v>83</v>
      </c>
      <c r="P48" s="414" t="s">
        <v>111</v>
      </c>
      <c r="Q48" s="571">
        <v>2026</v>
      </c>
      <c r="R48" s="571"/>
      <c r="S48" s="571"/>
      <c r="T48" s="414" t="s">
        <v>8</v>
      </c>
      <c r="U48" s="571">
        <v>3</v>
      </c>
      <c r="V48" s="571"/>
      <c r="W48" s="571"/>
      <c r="X48" s="414" t="s">
        <v>83</v>
      </c>
      <c r="Y48" s="60"/>
      <c r="Z48" s="61"/>
    </row>
    <row r="49" spans="1:26">
      <c r="A49" s="586"/>
      <c r="B49" s="587"/>
      <c r="C49" s="587"/>
      <c r="D49" s="587"/>
      <c r="E49" s="588"/>
      <c r="F49" s="416"/>
      <c r="G49" s="417"/>
      <c r="H49" s="596"/>
      <c r="I49" s="596"/>
      <c r="J49" s="596"/>
      <c r="K49" s="417"/>
      <c r="L49" s="596"/>
      <c r="M49" s="596"/>
      <c r="N49" s="596"/>
      <c r="O49" s="417"/>
      <c r="P49" s="417"/>
      <c r="Q49" s="596"/>
      <c r="R49" s="596"/>
      <c r="S49" s="596"/>
      <c r="T49" s="417"/>
      <c r="U49" s="596"/>
      <c r="V49" s="596"/>
      <c r="W49" s="596"/>
      <c r="X49" s="417"/>
      <c r="Z49" s="63"/>
    </row>
    <row r="50" spans="1:26" ht="13.15" customHeight="1">
      <c r="A50" s="586"/>
      <c r="B50" s="587"/>
      <c r="C50" s="587"/>
      <c r="D50" s="587"/>
      <c r="E50" s="588"/>
      <c r="F50" s="64" t="s">
        <v>113</v>
      </c>
      <c r="I50" s="65"/>
      <c r="J50" s="65"/>
      <c r="K50" s="65"/>
      <c r="P50" s="55" t="s">
        <v>114</v>
      </c>
      <c r="Q50" s="66"/>
      <c r="R50" s="66"/>
      <c r="S50" s="65"/>
      <c r="T50" s="65"/>
      <c r="U50" s="65"/>
      <c r="V50" s="65"/>
      <c r="W50" s="65"/>
      <c r="X50" s="65"/>
      <c r="Z50" s="63"/>
    </row>
    <row r="51" spans="1:26">
      <c r="A51" s="586"/>
      <c r="B51" s="587"/>
      <c r="C51" s="587"/>
      <c r="D51" s="587"/>
      <c r="E51" s="588"/>
      <c r="F51" s="64"/>
      <c r="G51" s="390" t="s">
        <v>32</v>
      </c>
      <c r="H51" s="390"/>
      <c r="I51" s="591">
        <v>10000</v>
      </c>
      <c r="J51" s="591"/>
      <c r="K51" s="591"/>
      <c r="L51" s="55" t="s">
        <v>28</v>
      </c>
      <c r="M51" s="318">
        <f>IF(I51="","",I51/$I$56)</f>
        <v>6.6666666666666671E-3</v>
      </c>
      <c r="N51" s="318"/>
      <c r="P51" s="67"/>
      <c r="Q51" s="390" t="s">
        <v>106</v>
      </c>
      <c r="R51" s="390"/>
      <c r="S51" s="591">
        <v>1450000</v>
      </c>
      <c r="T51" s="591"/>
      <c r="U51" s="591"/>
      <c r="V51" s="66" t="s">
        <v>28</v>
      </c>
      <c r="W51" s="318">
        <f>IF(S51="","",S51/$S$53)</f>
        <v>1</v>
      </c>
      <c r="X51" s="318"/>
      <c r="Z51" s="63"/>
    </row>
    <row r="52" spans="1:26">
      <c r="A52" s="586"/>
      <c r="B52" s="587"/>
      <c r="C52" s="587"/>
      <c r="D52" s="587"/>
      <c r="E52" s="588"/>
      <c r="F52" s="68"/>
      <c r="G52" s="390" t="s">
        <v>100</v>
      </c>
      <c r="H52" s="390"/>
      <c r="I52" s="591">
        <v>100000</v>
      </c>
      <c r="J52" s="591"/>
      <c r="K52" s="591"/>
      <c r="L52" s="55" t="s">
        <v>28</v>
      </c>
      <c r="M52" s="318">
        <f t="shared" ref="M52:M55" si="0">IF(I52="","",I52/$I$56)</f>
        <v>6.6666666666666666E-2</v>
      </c>
      <c r="N52" s="318"/>
      <c r="P52" s="67"/>
      <c r="Q52" s="390" t="s">
        <v>107</v>
      </c>
      <c r="R52" s="390"/>
      <c r="S52" s="591"/>
      <c r="T52" s="591"/>
      <c r="U52" s="591"/>
      <c r="V52" s="66" t="s">
        <v>28</v>
      </c>
      <c r="W52" s="318" t="str">
        <f>IF(S52="","",S52/$S$53)</f>
        <v/>
      </c>
      <c r="X52" s="318"/>
      <c r="Z52" s="63"/>
    </row>
    <row r="53" spans="1:26">
      <c r="A53" s="586"/>
      <c r="B53" s="587"/>
      <c r="C53" s="587"/>
      <c r="D53" s="587"/>
      <c r="E53" s="588"/>
      <c r="F53" s="68"/>
      <c r="G53" s="390" t="s">
        <v>101</v>
      </c>
      <c r="H53" s="390"/>
      <c r="I53" s="591">
        <v>1000000</v>
      </c>
      <c r="J53" s="591"/>
      <c r="K53" s="591"/>
      <c r="L53" s="55" t="s">
        <v>28</v>
      </c>
      <c r="M53" s="318">
        <f t="shared" si="0"/>
        <v>0.66666666666666663</v>
      </c>
      <c r="N53" s="318"/>
      <c r="P53" s="67"/>
      <c r="Q53" s="390" t="s">
        <v>27</v>
      </c>
      <c r="R53" s="390"/>
      <c r="S53" s="594">
        <f>SUM(S51:U52)</f>
        <v>1450000</v>
      </c>
      <c r="T53" s="594"/>
      <c r="U53" s="594"/>
      <c r="V53" s="69" t="s">
        <v>28</v>
      </c>
      <c r="W53" s="45"/>
      <c r="X53" s="45"/>
      <c r="Z53" s="63"/>
    </row>
    <row r="54" spans="1:26" ht="13.15" customHeight="1">
      <c r="A54" s="586"/>
      <c r="B54" s="587"/>
      <c r="C54" s="587"/>
      <c r="D54" s="587"/>
      <c r="E54" s="588"/>
      <c r="F54" s="68"/>
      <c r="G54" s="390" t="s">
        <v>102</v>
      </c>
      <c r="H54" s="390"/>
      <c r="I54" s="591">
        <v>340000</v>
      </c>
      <c r="J54" s="591"/>
      <c r="K54" s="591"/>
      <c r="L54" s="55" t="s">
        <v>28</v>
      </c>
      <c r="M54" s="318">
        <f t="shared" si="0"/>
        <v>0.22666666666666666</v>
      </c>
      <c r="N54" s="318"/>
      <c r="P54" s="67"/>
      <c r="Q54" s="390"/>
      <c r="R54" s="390"/>
      <c r="S54" s="597"/>
      <c r="T54" s="597"/>
      <c r="U54" s="597"/>
      <c r="V54" s="45"/>
      <c r="W54" s="45"/>
      <c r="X54" s="45"/>
      <c r="Z54" s="63"/>
    </row>
    <row r="55" spans="1:26">
      <c r="A55" s="586"/>
      <c r="B55" s="587"/>
      <c r="C55" s="587"/>
      <c r="D55" s="587"/>
      <c r="E55" s="588"/>
      <c r="F55" s="68"/>
      <c r="G55" s="390" t="s">
        <v>103</v>
      </c>
      <c r="H55" s="390"/>
      <c r="I55" s="591">
        <v>50000</v>
      </c>
      <c r="J55" s="591"/>
      <c r="K55" s="591"/>
      <c r="L55" s="55" t="s">
        <v>28</v>
      </c>
      <c r="M55" s="318">
        <f t="shared" si="0"/>
        <v>3.3333333333333333E-2</v>
      </c>
      <c r="N55" s="318"/>
      <c r="P55" s="417" t="s">
        <v>108</v>
      </c>
      <c r="Q55" s="417"/>
      <c r="R55" s="417"/>
      <c r="S55" s="593">
        <f>I56-S53</f>
        <v>50000</v>
      </c>
      <c r="T55" s="593"/>
      <c r="U55" s="593"/>
      <c r="V55" s="45" t="s">
        <v>28</v>
      </c>
      <c r="W55" s="45"/>
      <c r="X55" s="45"/>
      <c r="Z55" s="63"/>
    </row>
    <row r="56" spans="1:26">
      <c r="A56" s="586"/>
      <c r="B56" s="587"/>
      <c r="C56" s="587"/>
      <c r="D56" s="587"/>
      <c r="E56" s="588"/>
      <c r="F56" s="68"/>
      <c r="G56" s="390" t="s">
        <v>27</v>
      </c>
      <c r="H56" s="390"/>
      <c r="I56" s="594">
        <f>SUM(I51:K55)</f>
        <v>1500000</v>
      </c>
      <c r="J56" s="594"/>
      <c r="K56" s="594"/>
      <c r="L56" s="55" t="s">
        <v>28</v>
      </c>
      <c r="M56" s="45"/>
      <c r="N56" s="45"/>
      <c r="P56" s="67"/>
      <c r="Q56" s="390"/>
      <c r="R56" s="390"/>
      <c r="V56" s="45"/>
      <c r="W56" s="45"/>
      <c r="X56" s="45"/>
      <c r="Z56" s="63"/>
    </row>
    <row r="57" spans="1:26" ht="13.15" customHeight="1">
      <c r="A57" s="530" t="s">
        <v>115</v>
      </c>
      <c r="B57" s="531"/>
      <c r="C57" s="531"/>
      <c r="D57" s="531"/>
      <c r="E57" s="534"/>
      <c r="F57" s="413" t="s">
        <v>35</v>
      </c>
      <c r="G57" s="414"/>
      <c r="H57" s="571">
        <v>2026</v>
      </c>
      <c r="I57" s="571"/>
      <c r="J57" s="571"/>
      <c r="K57" s="414" t="s">
        <v>8</v>
      </c>
      <c r="L57" s="571">
        <v>4</v>
      </c>
      <c r="M57" s="571"/>
      <c r="N57" s="571"/>
      <c r="O57" s="414" t="s">
        <v>83</v>
      </c>
      <c r="P57" s="414" t="s">
        <v>111</v>
      </c>
      <c r="Q57" s="571">
        <v>2027</v>
      </c>
      <c r="R57" s="571"/>
      <c r="S57" s="571"/>
      <c r="T57" s="414" t="s">
        <v>8</v>
      </c>
      <c r="U57" s="571">
        <v>3</v>
      </c>
      <c r="V57" s="571"/>
      <c r="W57" s="571"/>
      <c r="X57" s="414" t="s">
        <v>83</v>
      </c>
      <c r="Y57" s="60"/>
      <c r="Z57" s="61"/>
    </row>
    <row r="58" spans="1:26">
      <c r="A58" s="586"/>
      <c r="B58" s="587"/>
      <c r="C58" s="587"/>
      <c r="D58" s="587"/>
      <c r="E58" s="588"/>
      <c r="F58" s="416"/>
      <c r="G58" s="417"/>
      <c r="H58" s="596"/>
      <c r="I58" s="596"/>
      <c r="J58" s="596"/>
      <c r="K58" s="417"/>
      <c r="L58" s="596"/>
      <c r="M58" s="596"/>
      <c r="N58" s="596"/>
      <c r="O58" s="417"/>
      <c r="P58" s="417"/>
      <c r="Q58" s="596"/>
      <c r="R58" s="596"/>
      <c r="S58" s="596"/>
      <c r="T58" s="417"/>
      <c r="U58" s="596"/>
      <c r="V58" s="596"/>
      <c r="W58" s="596"/>
      <c r="X58" s="417"/>
      <c r="Z58" s="63"/>
    </row>
    <row r="59" spans="1:26" ht="13.15" customHeight="1">
      <c r="A59" s="586"/>
      <c r="B59" s="587"/>
      <c r="C59" s="587"/>
      <c r="D59" s="587"/>
      <c r="E59" s="588"/>
      <c r="F59" s="64" t="s">
        <v>113</v>
      </c>
      <c r="I59" s="65"/>
      <c r="J59" s="65"/>
      <c r="K59" s="65"/>
      <c r="P59" s="55" t="s">
        <v>114</v>
      </c>
      <c r="Q59" s="66"/>
      <c r="R59" s="66"/>
      <c r="S59" s="65"/>
      <c r="T59" s="65"/>
      <c r="U59" s="65"/>
      <c r="V59" s="65"/>
      <c r="W59" s="65"/>
      <c r="X59" s="65"/>
      <c r="Z59" s="63"/>
    </row>
    <row r="60" spans="1:26">
      <c r="A60" s="586"/>
      <c r="B60" s="587"/>
      <c r="C60" s="587"/>
      <c r="D60" s="587"/>
      <c r="E60" s="588"/>
      <c r="F60" s="64"/>
      <c r="G60" s="390" t="s">
        <v>32</v>
      </c>
      <c r="H60" s="390"/>
      <c r="I60" s="591">
        <v>10000</v>
      </c>
      <c r="J60" s="591"/>
      <c r="K60" s="591"/>
      <c r="L60" s="55" t="s">
        <v>28</v>
      </c>
      <c r="M60" s="318">
        <f>IF(I60="","",I60/$I$65)</f>
        <v>6.8965517241379309E-3</v>
      </c>
      <c r="N60" s="318"/>
      <c r="P60" s="67"/>
      <c r="Q60" s="390" t="s">
        <v>106</v>
      </c>
      <c r="R60" s="390"/>
      <c r="S60" s="591">
        <v>1450000</v>
      </c>
      <c r="T60" s="591"/>
      <c r="U60" s="591"/>
      <c r="V60" s="66" t="s">
        <v>28</v>
      </c>
      <c r="W60" s="318">
        <f>IF(S60="","",S60/$S$62)</f>
        <v>1</v>
      </c>
      <c r="X60" s="318"/>
      <c r="Z60" s="63"/>
    </row>
    <row r="61" spans="1:26">
      <c r="A61" s="586"/>
      <c r="B61" s="587"/>
      <c r="C61" s="587"/>
      <c r="D61" s="587"/>
      <c r="E61" s="588"/>
      <c r="F61" s="68"/>
      <c r="G61" s="390" t="s">
        <v>100</v>
      </c>
      <c r="H61" s="390"/>
      <c r="I61" s="591">
        <v>100000</v>
      </c>
      <c r="J61" s="591"/>
      <c r="K61" s="591"/>
      <c r="L61" s="55" t="s">
        <v>28</v>
      </c>
      <c r="M61" s="318">
        <f t="shared" ref="M61:M64" si="1">IF(I61="","",I61/$I$65)</f>
        <v>6.8965517241379309E-2</v>
      </c>
      <c r="N61" s="318"/>
      <c r="P61" s="67"/>
      <c r="Q61" s="390" t="s">
        <v>107</v>
      </c>
      <c r="R61" s="390"/>
      <c r="S61" s="591"/>
      <c r="T61" s="591"/>
      <c r="U61" s="591"/>
      <c r="V61" s="66" t="s">
        <v>28</v>
      </c>
      <c r="W61" s="318" t="str">
        <f>IF(S61="","",S61/$S$62)</f>
        <v/>
      </c>
      <c r="X61" s="318"/>
      <c r="Z61" s="63"/>
    </row>
    <row r="62" spans="1:26">
      <c r="A62" s="586"/>
      <c r="B62" s="587"/>
      <c r="C62" s="587"/>
      <c r="D62" s="587"/>
      <c r="E62" s="588"/>
      <c r="F62" s="68"/>
      <c r="G62" s="390" t="s">
        <v>101</v>
      </c>
      <c r="H62" s="390"/>
      <c r="I62" s="591">
        <v>1000000</v>
      </c>
      <c r="J62" s="591"/>
      <c r="K62" s="591"/>
      <c r="L62" s="55" t="s">
        <v>28</v>
      </c>
      <c r="M62" s="318">
        <f t="shared" si="1"/>
        <v>0.68965517241379315</v>
      </c>
      <c r="N62" s="318"/>
      <c r="P62" s="67"/>
      <c r="Q62" s="390" t="s">
        <v>27</v>
      </c>
      <c r="R62" s="390"/>
      <c r="S62" s="594">
        <f>SUM(S60:U61)</f>
        <v>1450000</v>
      </c>
      <c r="T62" s="594"/>
      <c r="U62" s="594"/>
      <c r="V62" s="45"/>
      <c r="W62" s="45"/>
      <c r="X62" s="45"/>
      <c r="Z62" s="63"/>
    </row>
    <row r="63" spans="1:26" ht="13.15" customHeight="1">
      <c r="A63" s="586"/>
      <c r="B63" s="587"/>
      <c r="C63" s="587"/>
      <c r="D63" s="587"/>
      <c r="E63" s="588"/>
      <c r="F63" s="68"/>
      <c r="G63" s="390" t="s">
        <v>102</v>
      </c>
      <c r="H63" s="390"/>
      <c r="I63" s="591">
        <v>340000</v>
      </c>
      <c r="J63" s="591"/>
      <c r="K63" s="591"/>
      <c r="L63" s="55" t="s">
        <v>28</v>
      </c>
      <c r="M63" s="318">
        <f t="shared" si="1"/>
        <v>0.23448275862068965</v>
      </c>
      <c r="N63" s="318"/>
      <c r="P63" s="67"/>
      <c r="Q63" s="390"/>
      <c r="R63" s="390"/>
      <c r="S63" s="595"/>
      <c r="T63" s="595"/>
      <c r="U63" s="595"/>
      <c r="V63" s="45"/>
      <c r="W63" s="45"/>
      <c r="X63" s="45"/>
      <c r="Z63" s="63"/>
    </row>
    <row r="64" spans="1:26">
      <c r="A64" s="586"/>
      <c r="B64" s="587"/>
      <c r="C64" s="587"/>
      <c r="D64" s="587"/>
      <c r="E64" s="588"/>
      <c r="F64" s="68"/>
      <c r="G64" s="390" t="s">
        <v>103</v>
      </c>
      <c r="H64" s="390"/>
      <c r="I64" s="591"/>
      <c r="J64" s="591"/>
      <c r="K64" s="591"/>
      <c r="L64" s="55" t="s">
        <v>28</v>
      </c>
      <c r="M64" s="318" t="str">
        <f t="shared" si="1"/>
        <v/>
      </c>
      <c r="N64" s="318"/>
      <c r="P64" s="417" t="s">
        <v>108</v>
      </c>
      <c r="Q64" s="417"/>
      <c r="R64" s="417"/>
      <c r="S64" s="593">
        <f>I65-S62</f>
        <v>0</v>
      </c>
      <c r="T64" s="593"/>
      <c r="U64" s="593"/>
      <c r="V64" s="45" t="s">
        <v>28</v>
      </c>
      <c r="W64" s="45"/>
      <c r="X64" s="45"/>
      <c r="Z64" s="63"/>
    </row>
    <row r="65" spans="1:26">
      <c r="A65" s="586"/>
      <c r="B65" s="587"/>
      <c r="C65" s="587"/>
      <c r="D65" s="587"/>
      <c r="E65" s="588"/>
      <c r="F65" s="68"/>
      <c r="G65" s="390" t="s">
        <v>27</v>
      </c>
      <c r="H65" s="390"/>
      <c r="I65" s="594">
        <f>SUM(I60:K64)</f>
        <v>1450000</v>
      </c>
      <c r="J65" s="594"/>
      <c r="K65" s="594"/>
      <c r="L65" s="55" t="s">
        <v>28</v>
      </c>
      <c r="M65" s="45"/>
      <c r="N65" s="45"/>
      <c r="P65" s="67"/>
      <c r="Q65" s="390"/>
      <c r="R65" s="390"/>
      <c r="V65" s="45"/>
      <c r="W65" s="45"/>
      <c r="X65" s="45"/>
      <c r="Z65" s="63"/>
    </row>
    <row r="66" spans="1:26">
      <c r="A66" s="530" t="s">
        <v>37</v>
      </c>
      <c r="B66" s="531"/>
      <c r="C66" s="531"/>
      <c r="D66" s="531"/>
      <c r="E66" s="534"/>
      <c r="F66" s="413" t="s">
        <v>31</v>
      </c>
      <c r="G66" s="414"/>
      <c r="H66" s="414"/>
      <c r="I66" s="449">
        <v>10</v>
      </c>
      <c r="J66" s="449"/>
      <c r="K66" s="449"/>
      <c r="L66" s="61"/>
      <c r="M66" s="60"/>
      <c r="N66" s="60"/>
      <c r="O66" s="60"/>
      <c r="P66" s="590">
        <v>1000</v>
      </c>
      <c r="Q66" s="590"/>
      <c r="R66" s="590"/>
      <c r="S66" s="60"/>
      <c r="T66" s="60"/>
      <c r="U66" s="60"/>
      <c r="V66" s="60"/>
      <c r="W66" s="60"/>
      <c r="X66" s="60"/>
      <c r="Y66" s="60"/>
      <c r="Z66" s="61"/>
    </row>
    <row r="67" spans="1:26">
      <c r="A67" s="586"/>
      <c r="B67" s="587"/>
      <c r="C67" s="587"/>
      <c r="D67" s="587"/>
      <c r="E67" s="588"/>
      <c r="F67" s="416"/>
      <c r="G67" s="417"/>
      <c r="H67" s="417"/>
      <c r="I67" s="589"/>
      <c r="J67" s="589"/>
      <c r="K67" s="589"/>
      <c r="L67" s="63" t="s">
        <v>30</v>
      </c>
      <c r="M67" s="417" t="s">
        <v>32</v>
      </c>
      <c r="N67" s="417"/>
      <c r="O67" s="417"/>
      <c r="P67" s="591"/>
      <c r="Q67" s="591"/>
      <c r="R67" s="591"/>
      <c r="S67" s="55" t="s">
        <v>33</v>
      </c>
      <c r="Z67" s="63"/>
    </row>
    <row r="68" spans="1:26" ht="13.15" customHeight="1">
      <c r="A68" s="532"/>
      <c r="B68" s="533"/>
      <c r="C68" s="533"/>
      <c r="D68" s="533"/>
      <c r="E68" s="535"/>
      <c r="F68" s="419"/>
      <c r="G68" s="420"/>
      <c r="H68" s="420"/>
      <c r="I68" s="452"/>
      <c r="J68" s="452"/>
      <c r="K68" s="452"/>
      <c r="L68" s="70"/>
      <c r="M68" s="71"/>
      <c r="N68" s="71"/>
      <c r="O68" s="71"/>
      <c r="P68" s="592"/>
      <c r="Q68" s="592"/>
      <c r="R68" s="592"/>
      <c r="S68" s="71"/>
      <c r="T68" s="71"/>
      <c r="U68" s="71"/>
      <c r="V68" s="71"/>
      <c r="W68" s="71"/>
      <c r="X68" s="71"/>
      <c r="Y68" s="71"/>
      <c r="Z68" s="70"/>
    </row>
    <row r="69" spans="1:26">
      <c r="A69" s="413" t="s">
        <v>29</v>
      </c>
      <c r="B69" s="414"/>
      <c r="C69" s="414"/>
      <c r="D69" s="414"/>
      <c r="E69" s="415"/>
      <c r="F69" s="448">
        <v>5</v>
      </c>
      <c r="G69" s="449"/>
      <c r="H69" s="449"/>
      <c r="I69" s="449"/>
      <c r="J69" s="414" t="s">
        <v>30</v>
      </c>
      <c r="K69" s="414"/>
      <c r="L69" s="461" t="s">
        <v>50</v>
      </c>
      <c r="M69" s="461"/>
      <c r="N69" s="461"/>
      <c r="O69" s="461"/>
      <c r="P69" s="461"/>
      <c r="Q69" s="461"/>
      <c r="R69" s="461"/>
      <c r="S69" s="461"/>
      <c r="T69" s="461"/>
      <c r="U69" s="461"/>
      <c r="V69" s="461"/>
      <c r="W69" s="461"/>
      <c r="X69" s="461"/>
      <c r="Y69" s="461"/>
      <c r="Z69" s="462"/>
    </row>
    <row r="70" spans="1:26">
      <c r="A70" s="419"/>
      <c r="B70" s="420"/>
      <c r="C70" s="420"/>
      <c r="D70" s="420"/>
      <c r="E70" s="421"/>
      <c r="F70" s="451"/>
      <c r="G70" s="452"/>
      <c r="H70" s="452"/>
      <c r="I70" s="452"/>
      <c r="J70" s="420"/>
      <c r="K70" s="420"/>
      <c r="L70" s="466"/>
      <c r="M70" s="466"/>
      <c r="N70" s="466"/>
      <c r="O70" s="466"/>
      <c r="P70" s="466"/>
      <c r="Q70" s="466"/>
      <c r="R70" s="466"/>
      <c r="S70" s="466"/>
      <c r="T70" s="466"/>
      <c r="U70" s="466"/>
      <c r="V70" s="466"/>
      <c r="W70" s="466"/>
      <c r="X70" s="466"/>
      <c r="Y70" s="466"/>
      <c r="Z70" s="467"/>
    </row>
    <row r="71" spans="1:26">
      <c r="A71" s="72"/>
      <c r="B71" s="72"/>
      <c r="C71" s="72"/>
      <c r="D71" s="72"/>
      <c r="E71" s="72"/>
    </row>
    <row r="72" spans="1:26">
      <c r="A72" s="58" t="s">
        <v>59</v>
      </c>
      <c r="B72" s="72"/>
      <c r="C72" s="72"/>
      <c r="D72" s="72"/>
      <c r="E72" s="72"/>
    </row>
    <row r="73" spans="1:26">
      <c r="A73" s="413" t="s">
        <v>81</v>
      </c>
      <c r="B73" s="414"/>
      <c r="C73" s="414"/>
      <c r="D73" s="414"/>
      <c r="E73" s="415"/>
      <c r="F73" s="582" t="s">
        <v>161</v>
      </c>
      <c r="G73" s="583"/>
      <c r="H73" s="583"/>
      <c r="I73" s="583"/>
      <c r="J73" s="583"/>
      <c r="K73" s="583"/>
      <c r="L73" s="583"/>
      <c r="M73" s="583"/>
      <c r="N73" s="525" t="s">
        <v>146</v>
      </c>
      <c r="O73" s="525"/>
      <c r="P73" s="413" t="s">
        <v>80</v>
      </c>
      <c r="Q73" s="414"/>
      <c r="R73" s="414"/>
      <c r="S73" s="415"/>
      <c r="T73" s="323">
        <f>($I$196+'活動計画・収支予算（2年目以降）'!$I$65+'活動計画・収支予算（2年目以降）'!$I$130)/10000</f>
        <v>150</v>
      </c>
      <c r="U73" s="323"/>
      <c r="V73" s="323"/>
      <c r="W73" s="323"/>
      <c r="X73" s="414" t="s">
        <v>43</v>
      </c>
      <c r="Y73" s="414"/>
      <c r="Z73" s="415"/>
    </row>
    <row r="74" spans="1:26">
      <c r="A74" s="419"/>
      <c r="B74" s="420"/>
      <c r="C74" s="420"/>
      <c r="D74" s="420"/>
      <c r="E74" s="421"/>
      <c r="F74" s="584"/>
      <c r="G74" s="585"/>
      <c r="H74" s="585"/>
      <c r="I74" s="585"/>
      <c r="J74" s="585"/>
      <c r="K74" s="585"/>
      <c r="L74" s="585"/>
      <c r="M74" s="585"/>
      <c r="N74" s="528"/>
      <c r="O74" s="528"/>
      <c r="P74" s="419"/>
      <c r="Q74" s="420"/>
      <c r="R74" s="420"/>
      <c r="S74" s="421"/>
      <c r="T74" s="324"/>
      <c r="U74" s="324"/>
      <c r="V74" s="324"/>
      <c r="W74" s="324"/>
      <c r="X74" s="420"/>
      <c r="Y74" s="420"/>
      <c r="Z74" s="421"/>
    </row>
    <row r="75" spans="1:26">
      <c r="A75" s="72"/>
      <c r="B75" s="72"/>
      <c r="C75" s="72"/>
      <c r="D75" s="72"/>
      <c r="E75" s="72"/>
    </row>
    <row r="76" spans="1:26">
      <c r="A76" s="58" t="s">
        <v>18</v>
      </c>
    </row>
    <row r="77" spans="1:26" ht="13.15" customHeight="1">
      <c r="A77" s="494" t="s">
        <v>48</v>
      </c>
      <c r="B77" s="461"/>
      <c r="C77" s="461"/>
      <c r="D77" s="461"/>
      <c r="E77" s="462"/>
      <c r="F77" s="570" t="s">
        <v>186</v>
      </c>
      <c r="G77" s="571"/>
      <c r="H77" s="571"/>
      <c r="I77" s="571"/>
      <c r="J77" s="571"/>
      <c r="K77" s="571"/>
      <c r="L77" s="571"/>
      <c r="M77" s="571"/>
      <c r="N77" s="571"/>
      <c r="O77" s="571"/>
      <c r="P77" s="571"/>
      <c r="Q77" s="571"/>
      <c r="R77" s="571"/>
      <c r="S77" s="571"/>
      <c r="T77" s="571"/>
      <c r="U77" s="571"/>
      <c r="V77" s="571"/>
      <c r="W77" s="571"/>
      <c r="X77" s="571"/>
      <c r="Y77" s="571"/>
      <c r="Z77" s="572"/>
    </row>
    <row r="78" spans="1:26" ht="13.15" customHeight="1">
      <c r="A78" s="465"/>
      <c r="B78" s="466"/>
      <c r="C78" s="466"/>
      <c r="D78" s="466"/>
      <c r="E78" s="467"/>
      <c r="F78" s="573"/>
      <c r="G78" s="574"/>
      <c r="H78" s="574"/>
      <c r="I78" s="574"/>
      <c r="J78" s="574"/>
      <c r="K78" s="574"/>
      <c r="L78" s="574"/>
      <c r="M78" s="574"/>
      <c r="N78" s="574"/>
      <c r="O78" s="574"/>
      <c r="P78" s="574"/>
      <c r="Q78" s="574"/>
      <c r="R78" s="574"/>
      <c r="S78" s="574"/>
      <c r="T78" s="574"/>
      <c r="U78" s="574"/>
      <c r="V78" s="574"/>
      <c r="W78" s="574"/>
      <c r="X78" s="574"/>
      <c r="Y78" s="574"/>
      <c r="Z78" s="575"/>
    </row>
    <row r="79" spans="1:26" ht="13.15" customHeight="1">
      <c r="A79" s="494" t="s">
        <v>49</v>
      </c>
      <c r="B79" s="461"/>
      <c r="C79" s="461"/>
      <c r="D79" s="461"/>
      <c r="E79" s="462"/>
      <c r="F79" s="576" t="s">
        <v>84</v>
      </c>
      <c r="G79" s="577"/>
      <c r="H79" s="577"/>
      <c r="I79" s="577"/>
      <c r="J79" s="577"/>
      <c r="K79" s="577"/>
      <c r="L79" s="577"/>
      <c r="M79" s="577"/>
      <c r="N79" s="60"/>
      <c r="O79" s="62"/>
      <c r="P79" s="62"/>
      <c r="Q79" s="62"/>
      <c r="R79" s="62"/>
      <c r="S79" s="62"/>
      <c r="T79" s="62"/>
      <c r="U79" s="62"/>
      <c r="V79" s="62"/>
      <c r="W79" s="62"/>
      <c r="X79" s="62"/>
      <c r="Y79" s="62"/>
      <c r="Z79" s="73"/>
    </row>
    <row r="80" spans="1:26" ht="13.15" customHeight="1">
      <c r="A80" s="465"/>
      <c r="B80" s="466"/>
      <c r="C80" s="466"/>
      <c r="D80" s="466"/>
      <c r="E80" s="467"/>
      <c r="F80" s="578"/>
      <c r="G80" s="579"/>
      <c r="H80" s="579"/>
      <c r="I80" s="579"/>
      <c r="J80" s="579"/>
      <c r="K80" s="579"/>
      <c r="L80" s="579"/>
      <c r="M80" s="579"/>
      <c r="N80" s="71"/>
      <c r="O80" s="71"/>
      <c r="P80" s="71"/>
      <c r="Q80" s="71"/>
      <c r="R80" s="71"/>
      <c r="S80" s="71"/>
      <c r="T80" s="71"/>
      <c r="U80" s="71"/>
      <c r="V80" s="71"/>
      <c r="W80" s="71"/>
      <c r="X80" s="71"/>
      <c r="Y80" s="71"/>
      <c r="Z80" s="70"/>
    </row>
    <row r="81" spans="1:33" ht="13.15" customHeight="1">
      <c r="A81" s="494" t="s">
        <v>61</v>
      </c>
      <c r="B81" s="461"/>
      <c r="C81" s="461"/>
      <c r="D81" s="461"/>
      <c r="E81" s="462"/>
      <c r="F81" s="576" t="s">
        <v>85</v>
      </c>
      <c r="G81" s="577"/>
      <c r="H81" s="577"/>
      <c r="I81" s="577"/>
      <c r="J81" s="577"/>
      <c r="K81" s="577"/>
      <c r="L81" s="577"/>
      <c r="M81" s="577"/>
      <c r="N81" s="580" t="s">
        <v>42</v>
      </c>
      <c r="O81" s="580"/>
      <c r="P81" s="580"/>
      <c r="Q81" s="580"/>
      <c r="R81" s="580"/>
      <c r="S81" s="580"/>
      <c r="T81" s="580"/>
      <c r="U81" s="580"/>
      <c r="V81" s="580"/>
      <c r="W81" s="571">
        <v>30</v>
      </c>
      <c r="X81" s="571"/>
      <c r="Y81" s="414" t="s">
        <v>8</v>
      </c>
      <c r="Z81" s="415"/>
    </row>
    <row r="82" spans="1:33" ht="15.6" customHeight="1">
      <c r="A82" s="465"/>
      <c r="B82" s="466"/>
      <c r="C82" s="466"/>
      <c r="D82" s="466"/>
      <c r="E82" s="467"/>
      <c r="F82" s="578"/>
      <c r="G82" s="579"/>
      <c r="H82" s="579"/>
      <c r="I82" s="579"/>
      <c r="J82" s="579"/>
      <c r="K82" s="579"/>
      <c r="L82" s="579"/>
      <c r="M82" s="579"/>
      <c r="N82" s="581"/>
      <c r="O82" s="581"/>
      <c r="P82" s="581"/>
      <c r="Q82" s="581"/>
      <c r="R82" s="581"/>
      <c r="S82" s="581"/>
      <c r="T82" s="581"/>
      <c r="U82" s="581"/>
      <c r="V82" s="581"/>
      <c r="W82" s="574"/>
      <c r="X82" s="574"/>
      <c r="Y82" s="420"/>
      <c r="Z82" s="421"/>
    </row>
    <row r="83" spans="1:33" ht="13.15" customHeight="1">
      <c r="A83" s="542" t="s">
        <v>90</v>
      </c>
      <c r="B83" s="543"/>
      <c r="C83" s="543"/>
      <c r="D83" s="543"/>
      <c r="E83" s="544"/>
      <c r="F83" s="548" t="s">
        <v>131</v>
      </c>
      <c r="G83" s="549"/>
      <c r="H83" s="549"/>
      <c r="I83" s="549"/>
      <c r="J83" s="549"/>
      <c r="K83" s="549"/>
      <c r="L83" s="549"/>
      <c r="M83" s="549"/>
      <c r="N83" s="549"/>
      <c r="O83" s="549"/>
      <c r="P83" s="549"/>
      <c r="Q83" s="549"/>
      <c r="R83" s="549"/>
      <c r="S83" s="549"/>
      <c r="T83" s="549"/>
      <c r="U83" s="549"/>
      <c r="V83" s="549"/>
      <c r="W83" s="549"/>
      <c r="X83" s="549"/>
      <c r="Y83" s="549"/>
      <c r="Z83" s="550"/>
    </row>
    <row r="84" spans="1:33">
      <c r="A84" s="545"/>
      <c r="B84" s="546"/>
      <c r="C84" s="546"/>
      <c r="D84" s="546"/>
      <c r="E84" s="547"/>
      <c r="F84" s="551"/>
      <c r="G84" s="552"/>
      <c r="H84" s="552"/>
      <c r="I84" s="552"/>
      <c r="J84" s="552"/>
      <c r="K84" s="552"/>
      <c r="L84" s="552"/>
      <c r="M84" s="552"/>
      <c r="N84" s="552"/>
      <c r="O84" s="552"/>
      <c r="P84" s="552"/>
      <c r="Q84" s="552"/>
      <c r="R84" s="552"/>
      <c r="S84" s="552"/>
      <c r="T84" s="552"/>
      <c r="U84" s="552"/>
      <c r="V84" s="552"/>
      <c r="W84" s="552"/>
      <c r="X84" s="552"/>
      <c r="Y84" s="552"/>
      <c r="Z84" s="553"/>
    </row>
    <row r="85" spans="1:33">
      <c r="A85" s="545"/>
      <c r="B85" s="546"/>
      <c r="C85" s="546"/>
      <c r="D85" s="546"/>
      <c r="E85" s="547"/>
      <c r="F85" s="551"/>
      <c r="G85" s="552"/>
      <c r="H85" s="552"/>
      <c r="I85" s="552"/>
      <c r="J85" s="552"/>
      <c r="K85" s="552"/>
      <c r="L85" s="552"/>
      <c r="M85" s="552"/>
      <c r="N85" s="552"/>
      <c r="O85" s="552"/>
      <c r="P85" s="552"/>
      <c r="Q85" s="552"/>
      <c r="R85" s="552"/>
      <c r="S85" s="552"/>
      <c r="T85" s="552"/>
      <c r="U85" s="552"/>
      <c r="V85" s="552"/>
      <c r="W85" s="552"/>
      <c r="X85" s="552"/>
      <c r="Y85" s="552"/>
      <c r="Z85" s="553"/>
    </row>
    <row r="86" spans="1:33">
      <c r="A86" s="545"/>
      <c r="B86" s="546"/>
      <c r="C86" s="546"/>
      <c r="D86" s="546"/>
      <c r="E86" s="547"/>
      <c r="F86" s="551"/>
      <c r="G86" s="552"/>
      <c r="H86" s="552"/>
      <c r="I86" s="552"/>
      <c r="J86" s="552"/>
      <c r="K86" s="552"/>
      <c r="L86" s="552"/>
      <c r="M86" s="552"/>
      <c r="N86" s="552"/>
      <c r="O86" s="552"/>
      <c r="P86" s="552"/>
      <c r="Q86" s="552"/>
      <c r="R86" s="552"/>
      <c r="S86" s="552"/>
      <c r="T86" s="552"/>
      <c r="U86" s="552"/>
      <c r="V86" s="552"/>
      <c r="W86" s="552"/>
      <c r="X86" s="552"/>
      <c r="Y86" s="552"/>
      <c r="Z86" s="553"/>
    </row>
    <row r="87" spans="1:33">
      <c r="A87" s="545"/>
      <c r="B87" s="546"/>
      <c r="C87" s="546"/>
      <c r="D87" s="546"/>
      <c r="E87" s="547"/>
      <c r="F87" s="551"/>
      <c r="G87" s="552"/>
      <c r="H87" s="552"/>
      <c r="I87" s="552"/>
      <c r="J87" s="552"/>
      <c r="K87" s="552"/>
      <c r="L87" s="552"/>
      <c r="M87" s="552"/>
      <c r="N87" s="552"/>
      <c r="O87" s="552"/>
      <c r="P87" s="552"/>
      <c r="Q87" s="552"/>
      <c r="R87" s="552"/>
      <c r="S87" s="552"/>
      <c r="T87" s="552"/>
      <c r="U87" s="552"/>
      <c r="V87" s="552"/>
      <c r="W87" s="552"/>
      <c r="X87" s="552"/>
      <c r="Y87" s="552"/>
      <c r="Z87" s="553"/>
    </row>
    <row r="88" spans="1:33">
      <c r="A88" s="554" t="str">
        <f>IF(LEN(F83)&gt;250,"文字数："&amp;LEN(F83)&amp;"         　文字数オーバー！","")</f>
        <v/>
      </c>
      <c r="B88" s="555"/>
      <c r="C88" s="555"/>
      <c r="D88" s="555"/>
      <c r="E88" s="556"/>
      <c r="F88" s="551"/>
      <c r="G88" s="552"/>
      <c r="H88" s="552"/>
      <c r="I88" s="552"/>
      <c r="J88" s="552"/>
      <c r="K88" s="552"/>
      <c r="L88" s="552"/>
      <c r="M88" s="552"/>
      <c r="N88" s="552"/>
      <c r="O88" s="552"/>
      <c r="P88" s="552"/>
      <c r="Q88" s="552"/>
      <c r="R88" s="552"/>
      <c r="S88" s="552"/>
      <c r="T88" s="552"/>
      <c r="U88" s="552"/>
      <c r="V88" s="552"/>
      <c r="W88" s="552"/>
      <c r="X88" s="552"/>
      <c r="Y88" s="552"/>
      <c r="Z88" s="553"/>
    </row>
    <row r="89" spans="1:33">
      <c r="A89" s="554"/>
      <c r="B89" s="555"/>
      <c r="C89" s="555"/>
      <c r="D89" s="555"/>
      <c r="E89" s="556"/>
      <c r="F89" s="551"/>
      <c r="G89" s="552"/>
      <c r="H89" s="552"/>
      <c r="I89" s="552"/>
      <c r="J89" s="552"/>
      <c r="K89" s="552"/>
      <c r="L89" s="552"/>
      <c r="M89" s="552"/>
      <c r="N89" s="552"/>
      <c r="O89" s="552"/>
      <c r="P89" s="552"/>
      <c r="Q89" s="552"/>
      <c r="R89" s="552"/>
      <c r="S89" s="552"/>
      <c r="T89" s="552"/>
      <c r="U89" s="552"/>
      <c r="V89" s="552"/>
      <c r="W89" s="552"/>
      <c r="X89" s="552"/>
      <c r="Y89" s="552"/>
      <c r="Z89" s="553"/>
      <c r="AB89" s="74" t="s">
        <v>96</v>
      </c>
    </row>
    <row r="90" spans="1:33" ht="14.25">
      <c r="A90" s="557"/>
      <c r="B90" s="558"/>
      <c r="C90" s="558"/>
      <c r="D90" s="558"/>
      <c r="E90" s="559"/>
      <c r="F90" s="551"/>
      <c r="G90" s="552"/>
      <c r="H90" s="552"/>
      <c r="I90" s="552"/>
      <c r="J90" s="552"/>
      <c r="K90" s="552"/>
      <c r="L90" s="552"/>
      <c r="M90" s="552"/>
      <c r="N90" s="552"/>
      <c r="O90" s="552"/>
      <c r="P90" s="552"/>
      <c r="Q90" s="552"/>
      <c r="R90" s="552"/>
      <c r="S90" s="552"/>
      <c r="T90" s="552"/>
      <c r="U90" s="552"/>
      <c r="V90" s="552"/>
      <c r="W90" s="552"/>
      <c r="X90" s="552"/>
      <c r="Y90" s="552"/>
      <c r="Z90" s="553"/>
      <c r="AB90" s="57" t="s">
        <v>44</v>
      </c>
      <c r="AC90" s="75"/>
      <c r="AE90" s="560">
        <f>LEN(F83)</f>
        <v>183</v>
      </c>
      <c r="AF90" s="560"/>
      <c r="AG90" s="76" t="s">
        <v>40</v>
      </c>
    </row>
    <row r="91" spans="1:33" ht="13.15" customHeight="1">
      <c r="A91" s="542" t="s">
        <v>93</v>
      </c>
      <c r="B91" s="543"/>
      <c r="C91" s="543"/>
      <c r="D91" s="543"/>
      <c r="E91" s="544"/>
      <c r="F91" s="548" t="s">
        <v>184</v>
      </c>
      <c r="G91" s="549"/>
      <c r="H91" s="549"/>
      <c r="I91" s="549"/>
      <c r="J91" s="549"/>
      <c r="K91" s="549"/>
      <c r="L91" s="549"/>
      <c r="M91" s="549"/>
      <c r="N91" s="549"/>
      <c r="O91" s="549"/>
      <c r="P91" s="549"/>
      <c r="Q91" s="549"/>
      <c r="R91" s="549"/>
      <c r="S91" s="549"/>
      <c r="T91" s="549"/>
      <c r="U91" s="549"/>
      <c r="V91" s="549"/>
      <c r="W91" s="549"/>
      <c r="X91" s="549"/>
      <c r="Y91" s="549"/>
      <c r="Z91" s="550"/>
    </row>
    <row r="92" spans="1:33" ht="13.15" customHeight="1">
      <c r="A92" s="545"/>
      <c r="B92" s="546"/>
      <c r="C92" s="546"/>
      <c r="D92" s="546"/>
      <c r="E92" s="547"/>
      <c r="F92" s="551"/>
      <c r="G92" s="552"/>
      <c r="H92" s="552"/>
      <c r="I92" s="552"/>
      <c r="J92" s="552"/>
      <c r="K92" s="552"/>
      <c r="L92" s="552"/>
      <c r="M92" s="552"/>
      <c r="N92" s="552"/>
      <c r="O92" s="552"/>
      <c r="P92" s="552"/>
      <c r="Q92" s="552"/>
      <c r="R92" s="552"/>
      <c r="S92" s="552"/>
      <c r="T92" s="552"/>
      <c r="U92" s="552"/>
      <c r="V92" s="552"/>
      <c r="W92" s="552"/>
      <c r="X92" s="552"/>
      <c r="Y92" s="552"/>
      <c r="Z92" s="553"/>
    </row>
    <row r="93" spans="1:33">
      <c r="A93" s="545"/>
      <c r="B93" s="546"/>
      <c r="C93" s="546"/>
      <c r="D93" s="546"/>
      <c r="E93" s="547"/>
      <c r="F93" s="551"/>
      <c r="G93" s="552"/>
      <c r="H93" s="552"/>
      <c r="I93" s="552"/>
      <c r="J93" s="552"/>
      <c r="K93" s="552"/>
      <c r="L93" s="552"/>
      <c r="M93" s="552"/>
      <c r="N93" s="552"/>
      <c r="O93" s="552"/>
      <c r="P93" s="552"/>
      <c r="Q93" s="552"/>
      <c r="R93" s="552"/>
      <c r="S93" s="552"/>
      <c r="T93" s="552"/>
      <c r="U93" s="552"/>
      <c r="V93" s="552"/>
      <c r="W93" s="552"/>
      <c r="X93" s="552"/>
      <c r="Y93" s="552"/>
      <c r="Z93" s="553"/>
    </row>
    <row r="94" spans="1:33">
      <c r="A94" s="545"/>
      <c r="B94" s="546"/>
      <c r="C94" s="546"/>
      <c r="D94" s="546"/>
      <c r="E94" s="547"/>
      <c r="F94" s="551"/>
      <c r="G94" s="552"/>
      <c r="H94" s="552"/>
      <c r="I94" s="552"/>
      <c r="J94" s="552"/>
      <c r="K94" s="552"/>
      <c r="L94" s="552"/>
      <c r="M94" s="552"/>
      <c r="N94" s="552"/>
      <c r="O94" s="552"/>
      <c r="P94" s="552"/>
      <c r="Q94" s="552"/>
      <c r="R94" s="552"/>
      <c r="S94" s="552"/>
      <c r="T94" s="552"/>
      <c r="U94" s="552"/>
      <c r="V94" s="552"/>
      <c r="W94" s="552"/>
      <c r="X94" s="552"/>
      <c r="Y94" s="552"/>
      <c r="Z94" s="553"/>
    </row>
    <row r="95" spans="1:33">
      <c r="A95" s="545"/>
      <c r="B95" s="546"/>
      <c r="C95" s="546"/>
      <c r="D95" s="546"/>
      <c r="E95" s="547"/>
      <c r="F95" s="551"/>
      <c r="G95" s="552"/>
      <c r="H95" s="552"/>
      <c r="I95" s="552"/>
      <c r="J95" s="552"/>
      <c r="K95" s="552"/>
      <c r="L95" s="552"/>
      <c r="M95" s="552"/>
      <c r="N95" s="552"/>
      <c r="O95" s="552"/>
      <c r="P95" s="552"/>
      <c r="Q95" s="552"/>
      <c r="R95" s="552"/>
      <c r="S95" s="552"/>
      <c r="T95" s="552"/>
      <c r="U95" s="552"/>
      <c r="V95" s="552"/>
      <c r="W95" s="552"/>
      <c r="X95" s="552"/>
      <c r="Y95" s="552"/>
      <c r="Z95" s="553"/>
    </row>
    <row r="96" spans="1:33">
      <c r="A96" s="554" t="str">
        <f>IF(LEN(F91)&gt;250,"文字数："&amp;LEN(F91)&amp;"         　文字数オーバー！","")</f>
        <v/>
      </c>
      <c r="B96" s="555"/>
      <c r="C96" s="555"/>
      <c r="D96" s="555"/>
      <c r="E96" s="556"/>
      <c r="F96" s="551"/>
      <c r="G96" s="552"/>
      <c r="H96" s="552"/>
      <c r="I96" s="552"/>
      <c r="J96" s="552"/>
      <c r="K96" s="552"/>
      <c r="L96" s="552"/>
      <c r="M96" s="552"/>
      <c r="N96" s="552"/>
      <c r="O96" s="552"/>
      <c r="P96" s="552"/>
      <c r="Q96" s="552"/>
      <c r="R96" s="552"/>
      <c r="S96" s="552"/>
      <c r="T96" s="552"/>
      <c r="U96" s="552"/>
      <c r="V96" s="552"/>
      <c r="W96" s="552"/>
      <c r="X96" s="552"/>
      <c r="Y96" s="552"/>
      <c r="Z96" s="553"/>
    </row>
    <row r="97" spans="1:33">
      <c r="A97" s="554"/>
      <c r="B97" s="555"/>
      <c r="C97" s="555"/>
      <c r="D97" s="555"/>
      <c r="E97" s="556"/>
      <c r="F97" s="551"/>
      <c r="G97" s="552"/>
      <c r="H97" s="552"/>
      <c r="I97" s="552"/>
      <c r="J97" s="552"/>
      <c r="K97" s="552"/>
      <c r="L97" s="552"/>
      <c r="M97" s="552"/>
      <c r="N97" s="552"/>
      <c r="O97" s="552"/>
      <c r="P97" s="552"/>
      <c r="Q97" s="552"/>
      <c r="R97" s="552"/>
      <c r="S97" s="552"/>
      <c r="T97" s="552"/>
      <c r="U97" s="552"/>
      <c r="V97" s="552"/>
      <c r="W97" s="552"/>
      <c r="X97" s="552"/>
      <c r="Y97" s="552"/>
      <c r="Z97" s="553"/>
      <c r="AB97" s="74" t="s">
        <v>97</v>
      </c>
    </row>
    <row r="98" spans="1:33" ht="14.25">
      <c r="A98" s="557"/>
      <c r="B98" s="558"/>
      <c r="C98" s="558"/>
      <c r="D98" s="558"/>
      <c r="E98" s="559"/>
      <c r="F98" s="551"/>
      <c r="G98" s="552"/>
      <c r="H98" s="552"/>
      <c r="I98" s="552"/>
      <c r="J98" s="552"/>
      <c r="K98" s="552"/>
      <c r="L98" s="552"/>
      <c r="M98" s="552"/>
      <c r="N98" s="552"/>
      <c r="O98" s="552"/>
      <c r="P98" s="552"/>
      <c r="Q98" s="552"/>
      <c r="R98" s="552"/>
      <c r="S98" s="552"/>
      <c r="T98" s="552"/>
      <c r="U98" s="552"/>
      <c r="V98" s="552"/>
      <c r="W98" s="552"/>
      <c r="X98" s="552"/>
      <c r="Y98" s="552"/>
      <c r="Z98" s="553"/>
      <c r="AB98" s="57" t="s">
        <v>44</v>
      </c>
      <c r="AC98" s="75"/>
      <c r="AE98" s="560">
        <f>LEN($F$91)</f>
        <v>201</v>
      </c>
      <c r="AF98" s="560"/>
      <c r="AG98" s="76" t="s">
        <v>40</v>
      </c>
    </row>
    <row r="99" spans="1:33" ht="13.15" customHeight="1">
      <c r="A99" s="542" t="s">
        <v>91</v>
      </c>
      <c r="B99" s="543"/>
      <c r="C99" s="543"/>
      <c r="D99" s="543"/>
      <c r="E99" s="544"/>
      <c r="F99" s="561" t="s">
        <v>132</v>
      </c>
      <c r="G99" s="562"/>
      <c r="H99" s="562"/>
      <c r="I99" s="562"/>
      <c r="J99" s="562"/>
      <c r="K99" s="562"/>
      <c r="L99" s="562"/>
      <c r="M99" s="562"/>
      <c r="N99" s="562"/>
      <c r="O99" s="562"/>
      <c r="P99" s="562"/>
      <c r="Q99" s="562"/>
      <c r="R99" s="562"/>
      <c r="S99" s="562"/>
      <c r="T99" s="562"/>
      <c r="U99" s="562"/>
      <c r="V99" s="562"/>
      <c r="W99" s="562"/>
      <c r="X99" s="562"/>
      <c r="Y99" s="562"/>
      <c r="Z99" s="563"/>
    </row>
    <row r="100" spans="1:33">
      <c r="A100" s="545"/>
      <c r="B100" s="546"/>
      <c r="C100" s="546"/>
      <c r="D100" s="546"/>
      <c r="E100" s="547"/>
      <c r="F100" s="564"/>
      <c r="G100" s="565"/>
      <c r="H100" s="565"/>
      <c r="I100" s="565"/>
      <c r="J100" s="565"/>
      <c r="K100" s="565"/>
      <c r="L100" s="565"/>
      <c r="M100" s="565"/>
      <c r="N100" s="565"/>
      <c r="O100" s="565"/>
      <c r="P100" s="565"/>
      <c r="Q100" s="565"/>
      <c r="R100" s="565"/>
      <c r="S100" s="565"/>
      <c r="T100" s="565"/>
      <c r="U100" s="565"/>
      <c r="V100" s="565"/>
      <c r="W100" s="565"/>
      <c r="X100" s="565"/>
      <c r="Y100" s="565"/>
      <c r="Z100" s="566"/>
    </row>
    <row r="101" spans="1:33">
      <c r="A101" s="545"/>
      <c r="B101" s="546"/>
      <c r="C101" s="546"/>
      <c r="D101" s="546"/>
      <c r="E101" s="547"/>
      <c r="F101" s="564"/>
      <c r="G101" s="565"/>
      <c r="H101" s="565"/>
      <c r="I101" s="565"/>
      <c r="J101" s="565"/>
      <c r="K101" s="565"/>
      <c r="L101" s="565"/>
      <c r="M101" s="565"/>
      <c r="N101" s="565"/>
      <c r="O101" s="565"/>
      <c r="P101" s="565"/>
      <c r="Q101" s="565"/>
      <c r="R101" s="565"/>
      <c r="S101" s="565"/>
      <c r="T101" s="565"/>
      <c r="U101" s="565"/>
      <c r="V101" s="565"/>
      <c r="W101" s="565"/>
      <c r="X101" s="565"/>
      <c r="Y101" s="565"/>
      <c r="Z101" s="566"/>
    </row>
    <row r="102" spans="1:33">
      <c r="A102" s="545"/>
      <c r="B102" s="546"/>
      <c r="C102" s="546"/>
      <c r="D102" s="546"/>
      <c r="E102" s="547"/>
      <c r="F102" s="564"/>
      <c r="G102" s="565"/>
      <c r="H102" s="565"/>
      <c r="I102" s="565"/>
      <c r="J102" s="565"/>
      <c r="K102" s="565"/>
      <c r="L102" s="565"/>
      <c r="M102" s="565"/>
      <c r="N102" s="565"/>
      <c r="O102" s="565"/>
      <c r="P102" s="565"/>
      <c r="Q102" s="565"/>
      <c r="R102" s="565"/>
      <c r="S102" s="565"/>
      <c r="T102" s="565"/>
      <c r="U102" s="565"/>
      <c r="V102" s="565"/>
      <c r="W102" s="565"/>
      <c r="X102" s="565"/>
      <c r="Y102" s="565"/>
      <c r="Z102" s="566"/>
    </row>
    <row r="103" spans="1:33">
      <c r="A103" s="545"/>
      <c r="B103" s="546"/>
      <c r="C103" s="546"/>
      <c r="D103" s="546"/>
      <c r="E103" s="547"/>
      <c r="F103" s="564"/>
      <c r="G103" s="565"/>
      <c r="H103" s="565"/>
      <c r="I103" s="565"/>
      <c r="J103" s="565"/>
      <c r="K103" s="565"/>
      <c r="L103" s="565"/>
      <c r="M103" s="565"/>
      <c r="N103" s="565"/>
      <c r="O103" s="565"/>
      <c r="P103" s="565"/>
      <c r="Q103" s="565"/>
      <c r="R103" s="565"/>
      <c r="S103" s="565"/>
      <c r="T103" s="565"/>
      <c r="U103" s="565"/>
      <c r="V103" s="565"/>
      <c r="W103" s="565"/>
      <c r="X103" s="565"/>
      <c r="Y103" s="565"/>
      <c r="Z103" s="566"/>
    </row>
    <row r="104" spans="1:33">
      <c r="A104" s="545"/>
      <c r="B104" s="546"/>
      <c r="C104" s="546"/>
      <c r="D104" s="546"/>
      <c r="E104" s="547"/>
      <c r="F104" s="564"/>
      <c r="G104" s="565"/>
      <c r="H104" s="565"/>
      <c r="I104" s="565"/>
      <c r="J104" s="565"/>
      <c r="K104" s="565"/>
      <c r="L104" s="565"/>
      <c r="M104" s="565"/>
      <c r="N104" s="565"/>
      <c r="O104" s="565"/>
      <c r="P104" s="565"/>
      <c r="Q104" s="565"/>
      <c r="R104" s="565"/>
      <c r="S104" s="565"/>
      <c r="T104" s="565"/>
      <c r="U104" s="565"/>
      <c r="V104" s="565"/>
      <c r="W104" s="565"/>
      <c r="X104" s="565"/>
      <c r="Y104" s="565"/>
      <c r="Z104" s="566"/>
    </row>
    <row r="105" spans="1:33">
      <c r="A105" s="545"/>
      <c r="B105" s="546"/>
      <c r="C105" s="546"/>
      <c r="D105" s="546"/>
      <c r="E105" s="547"/>
      <c r="F105" s="564"/>
      <c r="G105" s="565"/>
      <c r="H105" s="565"/>
      <c r="I105" s="565"/>
      <c r="J105" s="565"/>
      <c r="K105" s="565"/>
      <c r="L105" s="565"/>
      <c r="M105" s="565"/>
      <c r="N105" s="565"/>
      <c r="O105" s="565"/>
      <c r="P105" s="565"/>
      <c r="Q105" s="565"/>
      <c r="R105" s="565"/>
      <c r="S105" s="565"/>
      <c r="T105" s="565"/>
      <c r="U105" s="565"/>
      <c r="V105" s="565"/>
      <c r="W105" s="565"/>
      <c r="X105" s="565"/>
      <c r="Y105" s="565"/>
      <c r="Z105" s="566"/>
    </row>
    <row r="106" spans="1:33">
      <c r="A106" s="545"/>
      <c r="B106" s="546"/>
      <c r="C106" s="546"/>
      <c r="D106" s="546"/>
      <c r="E106" s="547"/>
      <c r="F106" s="564"/>
      <c r="G106" s="565"/>
      <c r="H106" s="565"/>
      <c r="I106" s="565"/>
      <c r="J106" s="565"/>
      <c r="K106" s="565"/>
      <c r="L106" s="565"/>
      <c r="M106" s="565"/>
      <c r="N106" s="565"/>
      <c r="O106" s="565"/>
      <c r="P106" s="565"/>
      <c r="Q106" s="565"/>
      <c r="R106" s="565"/>
      <c r="S106" s="565"/>
      <c r="T106" s="565"/>
      <c r="U106" s="565"/>
      <c r="V106" s="565"/>
      <c r="W106" s="565"/>
      <c r="X106" s="565"/>
      <c r="Y106" s="565"/>
      <c r="Z106" s="566"/>
    </row>
    <row r="107" spans="1:33">
      <c r="A107" s="545"/>
      <c r="B107" s="546"/>
      <c r="C107" s="546"/>
      <c r="D107" s="546"/>
      <c r="E107" s="547"/>
      <c r="F107" s="564"/>
      <c r="G107" s="565"/>
      <c r="H107" s="565"/>
      <c r="I107" s="565"/>
      <c r="J107" s="565"/>
      <c r="K107" s="565"/>
      <c r="L107" s="565"/>
      <c r="M107" s="565"/>
      <c r="N107" s="565"/>
      <c r="O107" s="565"/>
      <c r="P107" s="565"/>
      <c r="Q107" s="565"/>
      <c r="R107" s="565"/>
      <c r="S107" s="565"/>
      <c r="T107" s="565"/>
      <c r="U107" s="565"/>
      <c r="V107" s="565"/>
      <c r="W107" s="565"/>
      <c r="X107" s="565"/>
      <c r="Y107" s="565"/>
      <c r="Z107" s="566"/>
    </row>
    <row r="108" spans="1:33">
      <c r="A108" s="545"/>
      <c r="B108" s="546"/>
      <c r="C108" s="546"/>
      <c r="D108" s="546"/>
      <c r="E108" s="547"/>
      <c r="F108" s="564"/>
      <c r="G108" s="565"/>
      <c r="H108" s="565"/>
      <c r="I108" s="565"/>
      <c r="J108" s="565"/>
      <c r="K108" s="565"/>
      <c r="L108" s="565"/>
      <c r="M108" s="565"/>
      <c r="N108" s="565"/>
      <c r="O108" s="565"/>
      <c r="P108" s="565"/>
      <c r="Q108" s="565"/>
      <c r="R108" s="565"/>
      <c r="S108" s="565"/>
      <c r="T108" s="565"/>
      <c r="U108" s="565"/>
      <c r="V108" s="565"/>
      <c r="W108" s="565"/>
      <c r="X108" s="565"/>
      <c r="Y108" s="565"/>
      <c r="Z108" s="566"/>
    </row>
    <row r="109" spans="1:33">
      <c r="A109" s="545"/>
      <c r="B109" s="546"/>
      <c r="C109" s="546"/>
      <c r="D109" s="546"/>
      <c r="E109" s="547"/>
      <c r="F109" s="564"/>
      <c r="G109" s="565"/>
      <c r="H109" s="565"/>
      <c r="I109" s="565"/>
      <c r="J109" s="565"/>
      <c r="K109" s="565"/>
      <c r="L109" s="565"/>
      <c r="M109" s="565"/>
      <c r="N109" s="565"/>
      <c r="O109" s="565"/>
      <c r="P109" s="565"/>
      <c r="Q109" s="565"/>
      <c r="R109" s="565"/>
      <c r="S109" s="565"/>
      <c r="T109" s="565"/>
      <c r="U109" s="565"/>
      <c r="V109" s="565"/>
      <c r="W109" s="565"/>
      <c r="X109" s="565"/>
      <c r="Y109" s="565"/>
      <c r="Z109" s="566"/>
    </row>
    <row r="110" spans="1:33">
      <c r="A110" s="545"/>
      <c r="B110" s="546"/>
      <c r="C110" s="546"/>
      <c r="D110" s="546"/>
      <c r="E110" s="547"/>
      <c r="F110" s="564"/>
      <c r="G110" s="565"/>
      <c r="H110" s="565"/>
      <c r="I110" s="565"/>
      <c r="J110" s="565"/>
      <c r="K110" s="565"/>
      <c r="L110" s="565"/>
      <c r="M110" s="565"/>
      <c r="N110" s="565"/>
      <c r="O110" s="565"/>
      <c r="P110" s="565"/>
      <c r="Q110" s="565"/>
      <c r="R110" s="565"/>
      <c r="S110" s="565"/>
      <c r="T110" s="565"/>
      <c r="U110" s="565"/>
      <c r="V110" s="565"/>
      <c r="W110" s="565"/>
      <c r="X110" s="565"/>
      <c r="Y110" s="565"/>
      <c r="Z110" s="566"/>
    </row>
    <row r="111" spans="1:33">
      <c r="A111" s="545"/>
      <c r="B111" s="546"/>
      <c r="C111" s="546"/>
      <c r="D111" s="546"/>
      <c r="E111" s="547"/>
      <c r="F111" s="564"/>
      <c r="G111" s="565"/>
      <c r="H111" s="565"/>
      <c r="I111" s="565"/>
      <c r="J111" s="565"/>
      <c r="K111" s="565"/>
      <c r="L111" s="565"/>
      <c r="M111" s="565"/>
      <c r="N111" s="565"/>
      <c r="O111" s="565"/>
      <c r="P111" s="565"/>
      <c r="Q111" s="565"/>
      <c r="R111" s="565"/>
      <c r="S111" s="565"/>
      <c r="T111" s="565"/>
      <c r="U111" s="565"/>
      <c r="V111" s="565"/>
      <c r="W111" s="565"/>
      <c r="X111" s="565"/>
      <c r="Y111" s="565"/>
      <c r="Z111" s="566"/>
    </row>
    <row r="112" spans="1:33">
      <c r="A112" s="545"/>
      <c r="B112" s="546"/>
      <c r="C112" s="546"/>
      <c r="D112" s="546"/>
      <c r="E112" s="547"/>
      <c r="F112" s="564"/>
      <c r="G112" s="565"/>
      <c r="H112" s="565"/>
      <c r="I112" s="565"/>
      <c r="J112" s="565"/>
      <c r="K112" s="565"/>
      <c r="L112" s="565"/>
      <c r="M112" s="565"/>
      <c r="N112" s="565"/>
      <c r="O112" s="565"/>
      <c r="P112" s="565"/>
      <c r="Q112" s="565"/>
      <c r="R112" s="565"/>
      <c r="S112" s="565"/>
      <c r="T112" s="565"/>
      <c r="U112" s="565"/>
      <c r="V112" s="565"/>
      <c r="W112" s="565"/>
      <c r="X112" s="565"/>
      <c r="Y112" s="565"/>
      <c r="Z112" s="566"/>
    </row>
    <row r="113" spans="1:33">
      <c r="A113" s="77"/>
      <c r="B113" s="78"/>
      <c r="C113" s="78"/>
      <c r="D113" s="78"/>
      <c r="E113" s="79"/>
      <c r="F113" s="564"/>
      <c r="G113" s="565"/>
      <c r="H113" s="565"/>
      <c r="I113" s="565"/>
      <c r="J113" s="565"/>
      <c r="K113" s="565"/>
      <c r="L113" s="565"/>
      <c r="M113" s="565"/>
      <c r="N113" s="565"/>
      <c r="O113" s="565"/>
      <c r="P113" s="565"/>
      <c r="Q113" s="565"/>
      <c r="R113" s="565"/>
      <c r="S113" s="565"/>
      <c r="T113" s="565"/>
      <c r="U113" s="565"/>
      <c r="V113" s="565"/>
      <c r="W113" s="565"/>
      <c r="X113" s="565"/>
      <c r="Y113" s="565"/>
      <c r="Z113" s="566"/>
    </row>
    <row r="114" spans="1:33">
      <c r="A114" s="554" t="str">
        <f>IF(LEN(F99)&gt;400,"文字数："&amp;LEN(F99)&amp;"         　文字数オーバー！","")</f>
        <v/>
      </c>
      <c r="B114" s="555"/>
      <c r="C114" s="555"/>
      <c r="D114" s="555"/>
      <c r="E114" s="556"/>
      <c r="F114" s="564"/>
      <c r="G114" s="565"/>
      <c r="H114" s="565"/>
      <c r="I114" s="565"/>
      <c r="J114" s="565"/>
      <c r="K114" s="565"/>
      <c r="L114" s="565"/>
      <c r="M114" s="565"/>
      <c r="N114" s="565"/>
      <c r="O114" s="565"/>
      <c r="P114" s="565"/>
      <c r="Q114" s="565"/>
      <c r="R114" s="565"/>
      <c r="S114" s="565"/>
      <c r="T114" s="565"/>
      <c r="U114" s="565"/>
      <c r="V114" s="565"/>
      <c r="W114" s="565"/>
      <c r="X114" s="565"/>
      <c r="Y114" s="565"/>
      <c r="Z114" s="566"/>
    </row>
    <row r="115" spans="1:33">
      <c r="A115" s="554"/>
      <c r="B115" s="555"/>
      <c r="C115" s="555"/>
      <c r="D115" s="555"/>
      <c r="E115" s="556"/>
      <c r="F115" s="564"/>
      <c r="G115" s="565"/>
      <c r="H115" s="565"/>
      <c r="I115" s="565"/>
      <c r="J115" s="565"/>
      <c r="K115" s="565"/>
      <c r="L115" s="565"/>
      <c r="M115" s="565"/>
      <c r="N115" s="565"/>
      <c r="O115" s="565"/>
      <c r="P115" s="565"/>
      <c r="Q115" s="565"/>
      <c r="R115" s="565"/>
      <c r="S115" s="565"/>
      <c r="T115" s="565"/>
      <c r="U115" s="565"/>
      <c r="V115" s="565"/>
      <c r="W115" s="565"/>
      <c r="X115" s="565"/>
      <c r="Y115" s="565"/>
      <c r="Z115" s="566"/>
    </row>
    <row r="116" spans="1:33">
      <c r="A116" s="554"/>
      <c r="B116" s="555"/>
      <c r="C116" s="555"/>
      <c r="D116" s="555"/>
      <c r="E116" s="556"/>
      <c r="F116" s="564"/>
      <c r="G116" s="565"/>
      <c r="H116" s="565"/>
      <c r="I116" s="565"/>
      <c r="J116" s="565"/>
      <c r="K116" s="565"/>
      <c r="L116" s="565"/>
      <c r="M116" s="565"/>
      <c r="N116" s="565"/>
      <c r="O116" s="565"/>
      <c r="P116" s="565"/>
      <c r="Q116" s="565"/>
      <c r="R116" s="565"/>
      <c r="S116" s="565"/>
      <c r="T116" s="565"/>
      <c r="U116" s="565"/>
      <c r="V116" s="565"/>
      <c r="W116" s="565"/>
      <c r="X116" s="565"/>
      <c r="Y116" s="565"/>
      <c r="Z116" s="566"/>
    </row>
    <row r="117" spans="1:33">
      <c r="A117" s="554"/>
      <c r="B117" s="555"/>
      <c r="C117" s="555"/>
      <c r="D117" s="555"/>
      <c r="E117" s="556"/>
      <c r="F117" s="564"/>
      <c r="G117" s="565"/>
      <c r="H117" s="565"/>
      <c r="I117" s="565"/>
      <c r="J117" s="565"/>
      <c r="K117" s="565"/>
      <c r="L117" s="565"/>
      <c r="M117" s="565"/>
      <c r="N117" s="565"/>
      <c r="O117" s="565"/>
      <c r="P117" s="565"/>
      <c r="Q117" s="565"/>
      <c r="R117" s="565"/>
      <c r="S117" s="565"/>
      <c r="T117" s="565"/>
      <c r="U117" s="565"/>
      <c r="V117" s="565"/>
      <c r="W117" s="565"/>
      <c r="X117" s="565"/>
      <c r="Y117" s="565"/>
      <c r="Z117" s="566"/>
    </row>
    <row r="118" spans="1:33">
      <c r="A118" s="554"/>
      <c r="B118" s="555"/>
      <c r="C118" s="555"/>
      <c r="D118" s="555"/>
      <c r="E118" s="556"/>
      <c r="F118" s="564"/>
      <c r="G118" s="565"/>
      <c r="H118" s="565"/>
      <c r="I118" s="565"/>
      <c r="J118" s="565"/>
      <c r="K118" s="565"/>
      <c r="L118" s="565"/>
      <c r="M118" s="565"/>
      <c r="N118" s="565"/>
      <c r="O118" s="565"/>
      <c r="P118" s="565"/>
      <c r="Q118" s="565"/>
      <c r="R118" s="565"/>
      <c r="S118" s="565"/>
      <c r="T118" s="565"/>
      <c r="U118" s="565"/>
      <c r="V118" s="565"/>
      <c r="W118" s="565"/>
      <c r="X118" s="565"/>
      <c r="Y118" s="565"/>
      <c r="Z118" s="566"/>
    </row>
    <row r="119" spans="1:33">
      <c r="A119" s="77"/>
      <c r="B119" s="78"/>
      <c r="C119" s="78"/>
      <c r="D119" s="78"/>
      <c r="E119" s="79"/>
      <c r="F119" s="564"/>
      <c r="G119" s="565"/>
      <c r="H119" s="565"/>
      <c r="I119" s="565"/>
      <c r="J119" s="565"/>
      <c r="K119" s="565"/>
      <c r="L119" s="565"/>
      <c r="M119" s="565"/>
      <c r="N119" s="565"/>
      <c r="O119" s="565"/>
      <c r="P119" s="565"/>
      <c r="Q119" s="565"/>
      <c r="R119" s="565"/>
      <c r="S119" s="565"/>
      <c r="T119" s="565"/>
      <c r="U119" s="565"/>
      <c r="V119" s="565"/>
      <c r="W119" s="565"/>
      <c r="X119" s="565"/>
      <c r="Y119" s="565"/>
      <c r="Z119" s="566"/>
      <c r="AB119" s="55" t="s">
        <v>88</v>
      </c>
    </row>
    <row r="120" spans="1:33" ht="14.25">
      <c r="A120" s="77"/>
      <c r="B120" s="78"/>
      <c r="C120" s="78"/>
      <c r="D120" s="78"/>
      <c r="E120" s="79"/>
      <c r="F120" s="564"/>
      <c r="G120" s="565"/>
      <c r="H120" s="565"/>
      <c r="I120" s="565"/>
      <c r="J120" s="565"/>
      <c r="K120" s="565"/>
      <c r="L120" s="565"/>
      <c r="M120" s="565"/>
      <c r="N120" s="565"/>
      <c r="O120" s="565"/>
      <c r="P120" s="565"/>
      <c r="Q120" s="565"/>
      <c r="R120" s="565"/>
      <c r="S120" s="565"/>
      <c r="T120" s="565"/>
      <c r="U120" s="565"/>
      <c r="V120" s="565"/>
      <c r="W120" s="565"/>
      <c r="X120" s="565"/>
      <c r="Y120" s="565"/>
      <c r="Z120" s="566"/>
      <c r="AB120" s="57" t="s">
        <v>44</v>
      </c>
      <c r="AC120" s="75"/>
      <c r="AE120" s="560">
        <f>LEN($F$99)</f>
        <v>398</v>
      </c>
      <c r="AF120" s="560"/>
      <c r="AG120" s="76" t="s">
        <v>40</v>
      </c>
    </row>
    <row r="121" spans="1:33">
      <c r="A121" s="77"/>
      <c r="B121" s="78"/>
      <c r="C121" s="78"/>
      <c r="D121" s="78"/>
      <c r="E121" s="79"/>
      <c r="F121" s="564"/>
      <c r="G121" s="565"/>
      <c r="H121" s="565"/>
      <c r="I121" s="565"/>
      <c r="J121" s="565"/>
      <c r="K121" s="565"/>
      <c r="L121" s="565"/>
      <c r="M121" s="565"/>
      <c r="N121" s="565"/>
      <c r="O121" s="565"/>
      <c r="P121" s="565"/>
      <c r="Q121" s="565"/>
      <c r="R121" s="565"/>
      <c r="S121" s="565"/>
      <c r="T121" s="565"/>
      <c r="U121" s="565"/>
      <c r="V121" s="565"/>
      <c r="W121" s="565"/>
      <c r="X121" s="565"/>
      <c r="Y121" s="565"/>
      <c r="Z121" s="566"/>
    </row>
    <row r="122" spans="1:33">
      <c r="A122" s="77"/>
      <c r="B122" s="78"/>
      <c r="C122" s="78"/>
      <c r="D122" s="78"/>
      <c r="E122" s="79"/>
      <c r="F122" s="564"/>
      <c r="G122" s="565"/>
      <c r="H122" s="565"/>
      <c r="I122" s="565"/>
      <c r="J122" s="565"/>
      <c r="K122" s="565"/>
      <c r="L122" s="565"/>
      <c r="M122" s="565"/>
      <c r="N122" s="565"/>
      <c r="O122" s="565"/>
      <c r="P122" s="565"/>
      <c r="Q122" s="565"/>
      <c r="R122" s="565"/>
      <c r="S122" s="565"/>
      <c r="T122" s="565"/>
      <c r="U122" s="565"/>
      <c r="V122" s="565"/>
      <c r="W122" s="565"/>
      <c r="X122" s="565"/>
      <c r="Y122" s="565"/>
      <c r="Z122" s="566"/>
    </row>
    <row r="123" spans="1:33">
      <c r="A123" s="77"/>
      <c r="B123" s="78"/>
      <c r="C123" s="78"/>
      <c r="D123" s="78"/>
      <c r="E123" s="79"/>
      <c r="F123" s="564"/>
      <c r="G123" s="565"/>
      <c r="H123" s="565"/>
      <c r="I123" s="565"/>
      <c r="J123" s="565"/>
      <c r="K123" s="565"/>
      <c r="L123" s="565"/>
      <c r="M123" s="565"/>
      <c r="N123" s="565"/>
      <c r="O123" s="565"/>
      <c r="P123" s="565"/>
      <c r="Q123" s="565"/>
      <c r="R123" s="565"/>
      <c r="S123" s="565"/>
      <c r="T123" s="565"/>
      <c r="U123" s="565"/>
      <c r="V123" s="565"/>
      <c r="W123" s="565"/>
      <c r="X123" s="565"/>
      <c r="Y123" s="565"/>
      <c r="Z123" s="566"/>
    </row>
    <row r="124" spans="1:33">
      <c r="A124" s="77"/>
      <c r="B124" s="78"/>
      <c r="C124" s="78"/>
      <c r="D124" s="78"/>
      <c r="E124" s="79"/>
      <c r="F124" s="567"/>
      <c r="G124" s="568"/>
      <c r="H124" s="568"/>
      <c r="I124" s="568"/>
      <c r="J124" s="568"/>
      <c r="K124" s="568"/>
      <c r="L124" s="568"/>
      <c r="M124" s="568"/>
      <c r="N124" s="568"/>
      <c r="O124" s="568"/>
      <c r="P124" s="568"/>
      <c r="Q124" s="568"/>
      <c r="R124" s="568"/>
      <c r="S124" s="568"/>
      <c r="T124" s="568"/>
      <c r="U124" s="568"/>
      <c r="V124" s="568"/>
      <c r="W124" s="568"/>
      <c r="X124" s="568"/>
      <c r="Y124" s="568"/>
      <c r="Z124" s="569"/>
    </row>
    <row r="125" spans="1:33" ht="13.5" customHeight="1">
      <c r="A125" s="542" t="s">
        <v>92</v>
      </c>
      <c r="B125" s="543"/>
      <c r="C125" s="543"/>
      <c r="D125" s="543"/>
      <c r="E125" s="544"/>
      <c r="F125" s="548" t="s">
        <v>133</v>
      </c>
      <c r="G125" s="549"/>
      <c r="H125" s="549"/>
      <c r="I125" s="549"/>
      <c r="J125" s="549"/>
      <c r="K125" s="549"/>
      <c r="L125" s="549"/>
      <c r="M125" s="549"/>
      <c r="N125" s="549"/>
      <c r="O125" s="549"/>
      <c r="P125" s="549"/>
      <c r="Q125" s="549"/>
      <c r="R125" s="549"/>
      <c r="S125" s="549"/>
      <c r="T125" s="549"/>
      <c r="U125" s="549"/>
      <c r="V125" s="549"/>
      <c r="W125" s="549"/>
      <c r="X125" s="549"/>
      <c r="Y125" s="549"/>
      <c r="Z125" s="550"/>
    </row>
    <row r="126" spans="1:33" ht="13.15" customHeight="1">
      <c r="A126" s="545"/>
      <c r="B126" s="546"/>
      <c r="C126" s="546"/>
      <c r="D126" s="546"/>
      <c r="E126" s="547"/>
      <c r="F126" s="551"/>
      <c r="G126" s="552"/>
      <c r="H126" s="552"/>
      <c r="I126" s="552"/>
      <c r="J126" s="552"/>
      <c r="K126" s="552"/>
      <c r="L126" s="552"/>
      <c r="M126" s="552"/>
      <c r="N126" s="552"/>
      <c r="O126" s="552"/>
      <c r="P126" s="552"/>
      <c r="Q126" s="552"/>
      <c r="R126" s="552"/>
      <c r="S126" s="552"/>
      <c r="T126" s="552"/>
      <c r="U126" s="552"/>
      <c r="V126" s="552"/>
      <c r="W126" s="552"/>
      <c r="X126" s="552"/>
      <c r="Y126" s="552"/>
      <c r="Z126" s="553"/>
    </row>
    <row r="127" spans="1:33" ht="13.15" customHeight="1">
      <c r="A127" s="545"/>
      <c r="B127" s="546"/>
      <c r="C127" s="546"/>
      <c r="D127" s="546"/>
      <c r="E127" s="547"/>
      <c r="F127" s="551"/>
      <c r="G127" s="552"/>
      <c r="H127" s="552"/>
      <c r="I127" s="552"/>
      <c r="J127" s="552"/>
      <c r="K127" s="552"/>
      <c r="L127" s="552"/>
      <c r="M127" s="552"/>
      <c r="N127" s="552"/>
      <c r="O127" s="552"/>
      <c r="P127" s="552"/>
      <c r="Q127" s="552"/>
      <c r="R127" s="552"/>
      <c r="S127" s="552"/>
      <c r="T127" s="552"/>
      <c r="U127" s="552"/>
      <c r="V127" s="552"/>
      <c r="W127" s="552"/>
      <c r="X127" s="552"/>
      <c r="Y127" s="552"/>
      <c r="Z127" s="553"/>
    </row>
    <row r="128" spans="1:33" ht="13.15" customHeight="1">
      <c r="A128" s="545"/>
      <c r="B128" s="546"/>
      <c r="C128" s="546"/>
      <c r="D128" s="546"/>
      <c r="E128" s="547"/>
      <c r="F128" s="551"/>
      <c r="G128" s="552"/>
      <c r="H128" s="552"/>
      <c r="I128" s="552"/>
      <c r="J128" s="552"/>
      <c r="K128" s="552"/>
      <c r="L128" s="552"/>
      <c r="M128" s="552"/>
      <c r="N128" s="552"/>
      <c r="O128" s="552"/>
      <c r="P128" s="552"/>
      <c r="Q128" s="552"/>
      <c r="R128" s="552"/>
      <c r="S128" s="552"/>
      <c r="T128" s="552"/>
      <c r="U128" s="552"/>
      <c r="V128" s="552"/>
      <c r="W128" s="552"/>
      <c r="X128" s="552"/>
      <c r="Y128" s="552"/>
      <c r="Z128" s="553"/>
    </row>
    <row r="129" spans="1:33" ht="13.15" customHeight="1">
      <c r="A129" s="545"/>
      <c r="B129" s="546"/>
      <c r="C129" s="546"/>
      <c r="D129" s="546"/>
      <c r="E129" s="547"/>
      <c r="F129" s="551"/>
      <c r="G129" s="552"/>
      <c r="H129" s="552"/>
      <c r="I129" s="552"/>
      <c r="J129" s="552"/>
      <c r="K129" s="552"/>
      <c r="L129" s="552"/>
      <c r="M129" s="552"/>
      <c r="N129" s="552"/>
      <c r="O129" s="552"/>
      <c r="P129" s="552"/>
      <c r="Q129" s="552"/>
      <c r="R129" s="552"/>
      <c r="S129" s="552"/>
      <c r="T129" s="552"/>
      <c r="U129" s="552"/>
      <c r="V129" s="552"/>
      <c r="W129" s="552"/>
      <c r="X129" s="552"/>
      <c r="Y129" s="552"/>
      <c r="Z129" s="553"/>
    </row>
    <row r="130" spans="1:33">
      <c r="A130" s="554" t="str">
        <f>IF(LEN(F125)&gt;250,"文字数："&amp;LEN(F125)&amp;"         　文字数オーバー！","")</f>
        <v/>
      </c>
      <c r="B130" s="555"/>
      <c r="C130" s="555"/>
      <c r="D130" s="555"/>
      <c r="E130" s="556"/>
      <c r="F130" s="551"/>
      <c r="G130" s="552"/>
      <c r="H130" s="552"/>
      <c r="I130" s="552"/>
      <c r="J130" s="552"/>
      <c r="K130" s="552"/>
      <c r="L130" s="552"/>
      <c r="M130" s="552"/>
      <c r="N130" s="552"/>
      <c r="O130" s="552"/>
      <c r="P130" s="552"/>
      <c r="Q130" s="552"/>
      <c r="R130" s="552"/>
      <c r="S130" s="552"/>
      <c r="T130" s="552"/>
      <c r="U130" s="552"/>
      <c r="V130" s="552"/>
      <c r="W130" s="552"/>
      <c r="X130" s="552"/>
      <c r="Y130" s="552"/>
      <c r="Z130" s="553"/>
      <c r="AB130" s="55" t="s">
        <v>89</v>
      </c>
    </row>
    <row r="131" spans="1:33" ht="13.15" customHeight="1">
      <c r="A131" s="554"/>
      <c r="B131" s="555"/>
      <c r="C131" s="555"/>
      <c r="D131" s="555"/>
      <c r="E131" s="556"/>
      <c r="F131" s="551"/>
      <c r="G131" s="552"/>
      <c r="H131" s="552"/>
      <c r="I131" s="552"/>
      <c r="J131" s="552"/>
      <c r="K131" s="552"/>
      <c r="L131" s="552"/>
      <c r="M131" s="552"/>
      <c r="N131" s="552"/>
      <c r="O131" s="552"/>
      <c r="P131" s="552"/>
      <c r="Q131" s="552"/>
      <c r="R131" s="552"/>
      <c r="S131" s="552"/>
      <c r="T131" s="552"/>
      <c r="U131" s="552"/>
      <c r="V131" s="552"/>
      <c r="W131" s="552"/>
      <c r="X131" s="552"/>
      <c r="Y131" s="552"/>
      <c r="Z131" s="553"/>
      <c r="AB131" s="57" t="s">
        <v>44</v>
      </c>
      <c r="AC131" s="75"/>
      <c r="AE131" s="560">
        <f>LEN($F$125)</f>
        <v>248</v>
      </c>
      <c r="AF131" s="560"/>
      <c r="AG131" s="76" t="s">
        <v>40</v>
      </c>
    </row>
    <row r="132" spans="1:33">
      <c r="A132" s="557"/>
      <c r="B132" s="558"/>
      <c r="C132" s="558"/>
      <c r="D132" s="558"/>
      <c r="E132" s="559"/>
      <c r="F132" s="551"/>
      <c r="G132" s="552"/>
      <c r="H132" s="552"/>
      <c r="I132" s="552"/>
      <c r="J132" s="552"/>
      <c r="K132" s="552"/>
      <c r="L132" s="552"/>
      <c r="M132" s="552"/>
      <c r="N132" s="552"/>
      <c r="O132" s="552"/>
      <c r="P132" s="552"/>
      <c r="Q132" s="552"/>
      <c r="R132" s="552"/>
      <c r="S132" s="552"/>
      <c r="T132" s="552"/>
      <c r="U132" s="552"/>
      <c r="V132" s="552"/>
      <c r="W132" s="552"/>
      <c r="X132" s="552"/>
      <c r="Y132" s="552"/>
      <c r="Z132" s="553"/>
    </row>
    <row r="133" spans="1:33" ht="13.15" customHeight="1">
      <c r="A133" s="542" t="s">
        <v>118</v>
      </c>
      <c r="B133" s="543"/>
      <c r="C133" s="543"/>
      <c r="D133" s="543"/>
      <c r="E133" s="544"/>
      <c r="F133" s="548" t="s">
        <v>134</v>
      </c>
      <c r="G133" s="549"/>
      <c r="H133" s="549"/>
      <c r="I133" s="549"/>
      <c r="J133" s="549"/>
      <c r="K133" s="549"/>
      <c r="L133" s="549"/>
      <c r="M133" s="549"/>
      <c r="N133" s="549"/>
      <c r="O133" s="549"/>
      <c r="P133" s="549"/>
      <c r="Q133" s="549"/>
      <c r="R133" s="549"/>
      <c r="S133" s="549"/>
      <c r="T133" s="549"/>
      <c r="U133" s="549"/>
      <c r="V133" s="549"/>
      <c r="W133" s="549"/>
      <c r="X133" s="549"/>
      <c r="Y133" s="549"/>
      <c r="Z133" s="550"/>
    </row>
    <row r="134" spans="1:33" ht="13.15" customHeight="1">
      <c r="A134" s="545"/>
      <c r="B134" s="546"/>
      <c r="C134" s="546"/>
      <c r="D134" s="546"/>
      <c r="E134" s="547"/>
      <c r="F134" s="551"/>
      <c r="G134" s="552"/>
      <c r="H134" s="552"/>
      <c r="I134" s="552"/>
      <c r="J134" s="552"/>
      <c r="K134" s="552"/>
      <c r="L134" s="552"/>
      <c r="M134" s="552"/>
      <c r="N134" s="552"/>
      <c r="O134" s="552"/>
      <c r="P134" s="552"/>
      <c r="Q134" s="552"/>
      <c r="R134" s="552"/>
      <c r="S134" s="552"/>
      <c r="T134" s="552"/>
      <c r="U134" s="552"/>
      <c r="V134" s="552"/>
      <c r="W134" s="552"/>
      <c r="X134" s="552"/>
      <c r="Y134" s="552"/>
      <c r="Z134" s="553"/>
    </row>
    <row r="135" spans="1:33">
      <c r="A135" s="545"/>
      <c r="B135" s="546"/>
      <c r="C135" s="546"/>
      <c r="D135" s="546"/>
      <c r="E135" s="547"/>
      <c r="F135" s="551"/>
      <c r="G135" s="552"/>
      <c r="H135" s="552"/>
      <c r="I135" s="552"/>
      <c r="J135" s="552"/>
      <c r="K135" s="552"/>
      <c r="L135" s="552"/>
      <c r="M135" s="552"/>
      <c r="N135" s="552"/>
      <c r="O135" s="552"/>
      <c r="P135" s="552"/>
      <c r="Q135" s="552"/>
      <c r="R135" s="552"/>
      <c r="S135" s="552"/>
      <c r="T135" s="552"/>
      <c r="U135" s="552"/>
      <c r="V135" s="552"/>
      <c r="W135" s="552"/>
      <c r="X135" s="552"/>
      <c r="Y135" s="552"/>
      <c r="Z135" s="553"/>
    </row>
    <row r="136" spans="1:33">
      <c r="A136" s="545"/>
      <c r="B136" s="546"/>
      <c r="C136" s="546"/>
      <c r="D136" s="546"/>
      <c r="E136" s="547"/>
      <c r="F136" s="551"/>
      <c r="G136" s="552"/>
      <c r="H136" s="552"/>
      <c r="I136" s="552"/>
      <c r="J136" s="552"/>
      <c r="K136" s="552"/>
      <c r="L136" s="552"/>
      <c r="M136" s="552"/>
      <c r="N136" s="552"/>
      <c r="O136" s="552"/>
      <c r="P136" s="552"/>
      <c r="Q136" s="552"/>
      <c r="R136" s="552"/>
      <c r="S136" s="552"/>
      <c r="T136" s="552"/>
      <c r="U136" s="552"/>
      <c r="V136" s="552"/>
      <c r="W136" s="552"/>
      <c r="X136" s="552"/>
      <c r="Y136" s="552"/>
      <c r="Z136" s="553"/>
    </row>
    <row r="137" spans="1:33">
      <c r="A137" s="545"/>
      <c r="B137" s="546"/>
      <c r="C137" s="546"/>
      <c r="D137" s="546"/>
      <c r="E137" s="547"/>
      <c r="F137" s="551"/>
      <c r="G137" s="552"/>
      <c r="H137" s="552"/>
      <c r="I137" s="552"/>
      <c r="J137" s="552"/>
      <c r="K137" s="552"/>
      <c r="L137" s="552"/>
      <c r="M137" s="552"/>
      <c r="N137" s="552"/>
      <c r="O137" s="552"/>
      <c r="P137" s="552"/>
      <c r="Q137" s="552"/>
      <c r="R137" s="552"/>
      <c r="S137" s="552"/>
      <c r="T137" s="552"/>
      <c r="U137" s="552"/>
      <c r="V137" s="552"/>
      <c r="W137" s="552"/>
      <c r="X137" s="552"/>
      <c r="Y137" s="552"/>
      <c r="Z137" s="553"/>
    </row>
    <row r="138" spans="1:33">
      <c r="A138" s="554" t="str">
        <f>IF(LEN(F133)&gt;250,"文字数："&amp;LEN(F133)&amp;"         　文字数オーバー！","")</f>
        <v/>
      </c>
      <c r="B138" s="555"/>
      <c r="C138" s="555"/>
      <c r="D138" s="555"/>
      <c r="E138" s="556"/>
      <c r="F138" s="551"/>
      <c r="G138" s="552"/>
      <c r="H138" s="552"/>
      <c r="I138" s="552"/>
      <c r="J138" s="552"/>
      <c r="K138" s="552"/>
      <c r="L138" s="552"/>
      <c r="M138" s="552"/>
      <c r="N138" s="552"/>
      <c r="O138" s="552"/>
      <c r="P138" s="552"/>
      <c r="Q138" s="552"/>
      <c r="R138" s="552"/>
      <c r="S138" s="552"/>
      <c r="T138" s="552"/>
      <c r="U138" s="552"/>
      <c r="V138" s="552"/>
      <c r="W138" s="552"/>
      <c r="X138" s="552"/>
      <c r="Y138" s="552"/>
      <c r="Z138" s="553"/>
    </row>
    <row r="139" spans="1:33">
      <c r="A139" s="554"/>
      <c r="B139" s="555"/>
      <c r="C139" s="555"/>
      <c r="D139" s="555"/>
      <c r="E139" s="556"/>
      <c r="F139" s="551"/>
      <c r="G139" s="552"/>
      <c r="H139" s="552"/>
      <c r="I139" s="552"/>
      <c r="J139" s="552"/>
      <c r="K139" s="552"/>
      <c r="L139" s="552"/>
      <c r="M139" s="552"/>
      <c r="N139" s="552"/>
      <c r="O139" s="552"/>
      <c r="P139" s="552"/>
      <c r="Q139" s="552"/>
      <c r="R139" s="552"/>
      <c r="S139" s="552"/>
      <c r="T139" s="552"/>
      <c r="U139" s="552"/>
      <c r="V139" s="552"/>
      <c r="W139" s="552"/>
      <c r="X139" s="552"/>
      <c r="Y139" s="552"/>
      <c r="Z139" s="553"/>
    </row>
    <row r="140" spans="1:33">
      <c r="A140" s="557"/>
      <c r="B140" s="558"/>
      <c r="C140" s="558"/>
      <c r="D140" s="558"/>
      <c r="E140" s="559"/>
      <c r="F140" s="551"/>
      <c r="G140" s="552"/>
      <c r="H140" s="552"/>
      <c r="I140" s="552"/>
      <c r="J140" s="552"/>
      <c r="K140" s="552"/>
      <c r="L140" s="552"/>
      <c r="M140" s="552"/>
      <c r="N140" s="552"/>
      <c r="O140" s="552"/>
      <c r="P140" s="552"/>
      <c r="Q140" s="552"/>
      <c r="R140" s="552"/>
      <c r="S140" s="552"/>
      <c r="T140" s="552"/>
      <c r="U140" s="552"/>
      <c r="V140" s="552"/>
      <c r="W140" s="552"/>
      <c r="X140" s="552"/>
      <c r="Y140" s="552"/>
      <c r="Z140" s="553"/>
      <c r="AB140" s="55" t="s">
        <v>77</v>
      </c>
    </row>
    <row r="141" spans="1:33" ht="14.25">
      <c r="A141" s="494" t="s">
        <v>78</v>
      </c>
      <c r="B141" s="461"/>
      <c r="C141" s="461"/>
      <c r="D141" s="461"/>
      <c r="E141" s="462"/>
      <c r="F141" s="423"/>
      <c r="G141" s="423"/>
      <c r="H141" s="423"/>
      <c r="I141" s="423"/>
      <c r="J141" s="423"/>
      <c r="K141" s="423"/>
      <c r="L141" s="423"/>
      <c r="M141" s="423"/>
      <c r="N141" s="423"/>
      <c r="O141" s="423"/>
      <c r="P141" s="423"/>
      <c r="Q141" s="423"/>
      <c r="R141" s="423"/>
      <c r="S141" s="423"/>
      <c r="T141" s="423"/>
      <c r="U141" s="423"/>
      <c r="V141" s="423"/>
      <c r="W141" s="423"/>
      <c r="X141" s="423"/>
      <c r="Y141" s="423"/>
      <c r="Z141" s="424"/>
      <c r="AB141" s="57" t="s">
        <v>44</v>
      </c>
      <c r="AC141" s="75"/>
      <c r="AE141" s="560">
        <f>LEN($F$133)</f>
        <v>118</v>
      </c>
      <c r="AF141" s="560"/>
      <c r="AG141" s="76" t="s">
        <v>40</v>
      </c>
    </row>
    <row r="142" spans="1:33">
      <c r="A142" s="463"/>
      <c r="B142" s="390"/>
      <c r="C142" s="390"/>
      <c r="D142" s="390"/>
      <c r="E142" s="464"/>
      <c r="F142" s="426"/>
      <c r="G142" s="426"/>
      <c r="H142" s="426"/>
      <c r="I142" s="426"/>
      <c r="J142" s="426"/>
      <c r="K142" s="426"/>
      <c r="L142" s="426"/>
      <c r="M142" s="426"/>
      <c r="N142" s="426"/>
      <c r="O142" s="426"/>
      <c r="P142" s="426"/>
      <c r="Q142" s="426"/>
      <c r="R142" s="426"/>
      <c r="S142" s="426"/>
      <c r="T142" s="426"/>
      <c r="U142" s="426"/>
      <c r="V142" s="426"/>
      <c r="W142" s="426"/>
      <c r="X142" s="426"/>
      <c r="Y142" s="426"/>
      <c r="Z142" s="427"/>
    </row>
    <row r="143" spans="1:33">
      <c r="A143" s="465"/>
      <c r="B143" s="466"/>
      <c r="C143" s="466"/>
      <c r="D143" s="466"/>
      <c r="E143" s="467"/>
      <c r="F143" s="429"/>
      <c r="G143" s="429"/>
      <c r="H143" s="429"/>
      <c r="I143" s="429"/>
      <c r="J143" s="429"/>
      <c r="K143" s="429"/>
      <c r="L143" s="429"/>
      <c r="M143" s="429"/>
      <c r="N143" s="429"/>
      <c r="O143" s="429"/>
      <c r="P143" s="429"/>
      <c r="Q143" s="429"/>
      <c r="R143" s="429"/>
      <c r="S143" s="429"/>
      <c r="T143" s="429"/>
      <c r="U143" s="429"/>
      <c r="V143" s="429"/>
      <c r="W143" s="429"/>
      <c r="X143" s="429"/>
      <c r="Y143" s="429"/>
      <c r="Z143" s="430"/>
    </row>
    <row r="144" spans="1:33">
      <c r="A144" s="62"/>
      <c r="B144" s="62"/>
      <c r="C144" s="62"/>
      <c r="D144" s="62"/>
      <c r="E144" s="62"/>
      <c r="F144" s="80"/>
      <c r="G144" s="80"/>
      <c r="H144" s="80"/>
      <c r="I144" s="80"/>
      <c r="J144" s="80"/>
      <c r="K144" s="80"/>
      <c r="L144" s="80"/>
      <c r="M144" s="80"/>
      <c r="N144" s="80"/>
      <c r="O144" s="80"/>
      <c r="P144" s="80"/>
      <c r="Q144" s="80"/>
      <c r="R144" s="80"/>
      <c r="S144" s="80"/>
      <c r="T144" s="80"/>
      <c r="U144" s="80"/>
      <c r="V144" s="80"/>
      <c r="W144" s="80"/>
      <c r="X144" s="80"/>
      <c r="Y144" s="80"/>
      <c r="Z144" s="80"/>
    </row>
    <row r="145" spans="1:26" ht="15.6" customHeight="1">
      <c r="A145" s="58" t="s">
        <v>172</v>
      </c>
      <c r="B145" s="81"/>
    </row>
    <row r="146" spans="1:26" ht="15.6" customHeight="1">
      <c r="A146" s="58"/>
      <c r="B146" s="82" t="s">
        <v>94</v>
      </c>
    </row>
    <row r="147" spans="1:26" ht="15.6" customHeight="1">
      <c r="A147" s="58"/>
      <c r="B147" s="81"/>
    </row>
    <row r="148" spans="1:26" ht="13.15" customHeight="1">
      <c r="A148" s="524" t="s">
        <v>19</v>
      </c>
      <c r="B148" s="525"/>
      <c r="C148" s="525"/>
      <c r="D148" s="525"/>
      <c r="E148" s="526"/>
      <c r="F148" s="530" t="s">
        <v>46</v>
      </c>
      <c r="G148" s="531"/>
      <c r="H148" s="531"/>
      <c r="I148" s="524" t="s">
        <v>26</v>
      </c>
      <c r="J148" s="525"/>
      <c r="K148" s="525"/>
      <c r="L148" s="525"/>
      <c r="M148" s="525"/>
      <c r="N148" s="525"/>
      <c r="O148" s="525"/>
      <c r="P148" s="525"/>
      <c r="Q148" s="525"/>
      <c r="R148" s="525"/>
      <c r="S148" s="525"/>
      <c r="T148" s="525"/>
      <c r="U148" s="525"/>
      <c r="V148" s="525"/>
      <c r="W148" s="525"/>
      <c r="X148" s="525"/>
      <c r="Y148" s="525"/>
      <c r="Z148" s="526"/>
    </row>
    <row r="149" spans="1:26">
      <c r="A149" s="527"/>
      <c r="B149" s="528"/>
      <c r="C149" s="528"/>
      <c r="D149" s="528"/>
      <c r="E149" s="529"/>
      <c r="F149" s="532"/>
      <c r="G149" s="533"/>
      <c r="H149" s="533"/>
      <c r="I149" s="527"/>
      <c r="J149" s="528"/>
      <c r="K149" s="528"/>
      <c r="L149" s="528"/>
      <c r="M149" s="528"/>
      <c r="N149" s="528"/>
      <c r="O149" s="528"/>
      <c r="P149" s="528"/>
      <c r="Q149" s="528"/>
      <c r="R149" s="528"/>
      <c r="S149" s="528"/>
      <c r="T149" s="528"/>
      <c r="U149" s="528"/>
      <c r="V149" s="528"/>
      <c r="W149" s="528"/>
      <c r="X149" s="528"/>
      <c r="Y149" s="528"/>
      <c r="Z149" s="529"/>
    </row>
    <row r="150" spans="1:26">
      <c r="A150" s="494" t="s">
        <v>21</v>
      </c>
      <c r="B150" s="461"/>
      <c r="C150" s="461"/>
      <c r="D150" s="461"/>
      <c r="E150" s="462"/>
      <c r="F150" s="536">
        <f>$I$196</f>
        <v>1500000</v>
      </c>
      <c r="G150" s="537"/>
      <c r="H150" s="537"/>
      <c r="I150" s="454" t="s">
        <v>163</v>
      </c>
      <c r="J150" s="455"/>
      <c r="K150" s="455"/>
      <c r="L150" s="455"/>
      <c r="M150" s="455"/>
      <c r="N150" s="455"/>
      <c r="O150" s="455"/>
      <c r="P150" s="455"/>
      <c r="Q150" s="455"/>
      <c r="R150" s="455"/>
      <c r="S150" s="455"/>
      <c r="T150" s="455"/>
      <c r="U150" s="455"/>
      <c r="V150" s="455"/>
      <c r="W150" s="455"/>
      <c r="X150" s="455"/>
      <c r="Y150" s="455"/>
      <c r="Z150" s="456"/>
    </row>
    <row r="151" spans="1:26">
      <c r="A151" s="463"/>
      <c r="B151" s="390"/>
      <c r="C151" s="390"/>
      <c r="D151" s="390"/>
      <c r="E151" s="464"/>
      <c r="F151" s="538"/>
      <c r="G151" s="539"/>
      <c r="H151" s="539"/>
      <c r="I151" s="504"/>
      <c r="J151" s="505"/>
      <c r="K151" s="505"/>
      <c r="L151" s="505"/>
      <c r="M151" s="505"/>
      <c r="N151" s="505"/>
      <c r="O151" s="505"/>
      <c r="P151" s="505"/>
      <c r="Q151" s="505"/>
      <c r="R151" s="505"/>
      <c r="S151" s="505"/>
      <c r="T151" s="505"/>
      <c r="U151" s="505"/>
      <c r="V151" s="505"/>
      <c r="W151" s="505"/>
      <c r="X151" s="505"/>
      <c r="Y151" s="505"/>
      <c r="Z151" s="506"/>
    </row>
    <row r="152" spans="1:26">
      <c r="A152" s="465"/>
      <c r="B152" s="466"/>
      <c r="C152" s="466"/>
      <c r="D152" s="466"/>
      <c r="E152" s="467"/>
      <c r="F152" s="540"/>
      <c r="G152" s="541"/>
      <c r="H152" s="541"/>
      <c r="I152" s="437"/>
      <c r="J152" s="438"/>
      <c r="K152" s="438"/>
      <c r="L152" s="438"/>
      <c r="M152" s="438"/>
      <c r="N152" s="438"/>
      <c r="O152" s="438"/>
      <c r="P152" s="438"/>
      <c r="Q152" s="438"/>
      <c r="R152" s="438"/>
      <c r="S152" s="438"/>
      <c r="T152" s="438"/>
      <c r="U152" s="438"/>
      <c r="V152" s="438"/>
      <c r="W152" s="438"/>
      <c r="X152" s="438"/>
      <c r="Y152" s="438"/>
      <c r="Z152" s="441"/>
    </row>
    <row r="153" spans="1:26">
      <c r="A153" s="494" t="s">
        <v>22</v>
      </c>
      <c r="B153" s="461"/>
      <c r="C153" s="461"/>
      <c r="D153" s="461"/>
      <c r="E153" s="462"/>
      <c r="F153" s="495">
        <v>10000</v>
      </c>
      <c r="G153" s="496"/>
      <c r="H153" s="501"/>
      <c r="I153" s="454"/>
      <c r="J153" s="455"/>
      <c r="K153" s="455"/>
      <c r="L153" s="455"/>
      <c r="M153" s="455"/>
      <c r="N153" s="455"/>
      <c r="O153" s="455"/>
      <c r="P153" s="455"/>
      <c r="Q153" s="455"/>
      <c r="R153" s="455"/>
      <c r="S153" s="455"/>
      <c r="T153" s="455"/>
      <c r="U153" s="455"/>
      <c r="V153" s="455"/>
      <c r="W153" s="455"/>
      <c r="X153" s="455"/>
      <c r="Y153" s="455"/>
      <c r="Z153" s="456"/>
    </row>
    <row r="154" spans="1:26">
      <c r="A154" s="463"/>
      <c r="B154" s="390"/>
      <c r="C154" s="390"/>
      <c r="D154" s="390"/>
      <c r="E154" s="464"/>
      <c r="F154" s="497"/>
      <c r="G154" s="498"/>
      <c r="H154" s="502"/>
      <c r="I154" s="504"/>
      <c r="J154" s="505"/>
      <c r="K154" s="505"/>
      <c r="L154" s="505"/>
      <c r="M154" s="505"/>
      <c r="N154" s="505"/>
      <c r="O154" s="505"/>
      <c r="P154" s="505"/>
      <c r="Q154" s="505"/>
      <c r="R154" s="505"/>
      <c r="S154" s="505"/>
      <c r="T154" s="505"/>
      <c r="U154" s="505"/>
      <c r="V154" s="505"/>
      <c r="W154" s="505"/>
      <c r="X154" s="505"/>
      <c r="Y154" s="505"/>
      <c r="Z154" s="506"/>
    </row>
    <row r="155" spans="1:26">
      <c r="A155" s="465"/>
      <c r="B155" s="466"/>
      <c r="C155" s="466"/>
      <c r="D155" s="466"/>
      <c r="E155" s="467"/>
      <c r="F155" s="499"/>
      <c r="G155" s="500"/>
      <c r="H155" s="503"/>
      <c r="I155" s="437"/>
      <c r="J155" s="438"/>
      <c r="K155" s="438"/>
      <c r="L155" s="438"/>
      <c r="M155" s="438"/>
      <c r="N155" s="438"/>
      <c r="O155" s="438"/>
      <c r="P155" s="438"/>
      <c r="Q155" s="438"/>
      <c r="R155" s="438"/>
      <c r="S155" s="438"/>
      <c r="T155" s="438"/>
      <c r="U155" s="438"/>
      <c r="V155" s="438"/>
      <c r="W155" s="438"/>
      <c r="X155" s="438"/>
      <c r="Y155" s="438"/>
      <c r="Z155" s="441"/>
    </row>
    <row r="156" spans="1:26">
      <c r="A156" s="494" t="s">
        <v>23</v>
      </c>
      <c r="B156" s="461"/>
      <c r="C156" s="461"/>
      <c r="D156" s="461"/>
      <c r="E156" s="462"/>
      <c r="F156" s="495">
        <v>50000</v>
      </c>
      <c r="G156" s="496"/>
      <c r="H156" s="501"/>
      <c r="I156" s="454" t="s">
        <v>187</v>
      </c>
      <c r="J156" s="455"/>
      <c r="K156" s="455"/>
      <c r="L156" s="455"/>
      <c r="M156" s="455"/>
      <c r="N156" s="455"/>
      <c r="O156" s="455"/>
      <c r="P156" s="455"/>
      <c r="Q156" s="455"/>
      <c r="R156" s="455"/>
      <c r="S156" s="455"/>
      <c r="T156" s="455"/>
      <c r="U156" s="455"/>
      <c r="V156" s="455"/>
      <c r="W156" s="455"/>
      <c r="X156" s="455"/>
      <c r="Y156" s="455"/>
      <c r="Z156" s="456"/>
    </row>
    <row r="157" spans="1:26">
      <c r="A157" s="463"/>
      <c r="B157" s="390"/>
      <c r="C157" s="390"/>
      <c r="D157" s="390"/>
      <c r="E157" s="464"/>
      <c r="F157" s="497"/>
      <c r="G157" s="498"/>
      <c r="H157" s="502"/>
      <c r="I157" s="504"/>
      <c r="J157" s="505"/>
      <c r="K157" s="505"/>
      <c r="L157" s="505"/>
      <c r="M157" s="505"/>
      <c r="N157" s="505"/>
      <c r="O157" s="505"/>
      <c r="P157" s="505"/>
      <c r="Q157" s="505"/>
      <c r="R157" s="505"/>
      <c r="S157" s="505"/>
      <c r="T157" s="505"/>
      <c r="U157" s="505"/>
      <c r="V157" s="505"/>
      <c r="W157" s="505"/>
      <c r="X157" s="505"/>
      <c r="Y157" s="505"/>
      <c r="Z157" s="506"/>
    </row>
    <row r="158" spans="1:26">
      <c r="A158" s="465"/>
      <c r="B158" s="466"/>
      <c r="C158" s="466"/>
      <c r="D158" s="466"/>
      <c r="E158" s="467"/>
      <c r="F158" s="499"/>
      <c r="G158" s="500"/>
      <c r="H158" s="503"/>
      <c r="I158" s="437"/>
      <c r="J158" s="438"/>
      <c r="K158" s="438"/>
      <c r="L158" s="438"/>
      <c r="M158" s="438"/>
      <c r="N158" s="438"/>
      <c r="O158" s="438"/>
      <c r="P158" s="438"/>
      <c r="Q158" s="438"/>
      <c r="R158" s="438"/>
      <c r="S158" s="438"/>
      <c r="T158" s="438"/>
      <c r="U158" s="438"/>
      <c r="V158" s="438"/>
      <c r="W158" s="438"/>
      <c r="X158" s="438"/>
      <c r="Y158" s="438"/>
      <c r="Z158" s="441"/>
    </row>
    <row r="159" spans="1:26">
      <c r="A159" s="494" t="s">
        <v>24</v>
      </c>
      <c r="B159" s="461"/>
      <c r="C159" s="461"/>
      <c r="D159" s="461"/>
      <c r="E159" s="462"/>
      <c r="F159" s="495"/>
      <c r="G159" s="496"/>
      <c r="H159" s="501"/>
      <c r="I159" s="454"/>
      <c r="J159" s="455"/>
      <c r="K159" s="455"/>
      <c r="L159" s="455"/>
      <c r="M159" s="455"/>
      <c r="N159" s="455"/>
      <c r="O159" s="455"/>
      <c r="P159" s="455"/>
      <c r="Q159" s="455"/>
      <c r="R159" s="455"/>
      <c r="S159" s="455"/>
      <c r="T159" s="455"/>
      <c r="U159" s="455"/>
      <c r="V159" s="455"/>
      <c r="W159" s="455"/>
      <c r="X159" s="455"/>
      <c r="Y159" s="455"/>
      <c r="Z159" s="456"/>
    </row>
    <row r="160" spans="1:26">
      <c r="A160" s="463"/>
      <c r="B160" s="390"/>
      <c r="C160" s="390"/>
      <c r="D160" s="390"/>
      <c r="E160" s="464"/>
      <c r="F160" s="497"/>
      <c r="G160" s="498"/>
      <c r="H160" s="502"/>
      <c r="I160" s="504"/>
      <c r="J160" s="505"/>
      <c r="K160" s="505"/>
      <c r="L160" s="505"/>
      <c r="M160" s="505"/>
      <c r="N160" s="505"/>
      <c r="O160" s="505"/>
      <c r="P160" s="505"/>
      <c r="Q160" s="505"/>
      <c r="R160" s="505"/>
      <c r="S160" s="505"/>
      <c r="T160" s="505"/>
      <c r="U160" s="505"/>
      <c r="V160" s="505"/>
      <c r="W160" s="505"/>
      <c r="X160" s="505"/>
      <c r="Y160" s="505"/>
      <c r="Z160" s="506"/>
    </row>
    <row r="161" spans="1:30">
      <c r="A161" s="465"/>
      <c r="B161" s="466"/>
      <c r="C161" s="466"/>
      <c r="D161" s="466"/>
      <c r="E161" s="467"/>
      <c r="F161" s="499"/>
      <c r="G161" s="500"/>
      <c r="H161" s="503"/>
      <c r="I161" s="437"/>
      <c r="J161" s="438"/>
      <c r="K161" s="438"/>
      <c r="L161" s="438"/>
      <c r="M161" s="438"/>
      <c r="N161" s="438"/>
      <c r="O161" s="438"/>
      <c r="P161" s="438"/>
      <c r="Q161" s="438"/>
      <c r="R161" s="438"/>
      <c r="S161" s="438"/>
      <c r="T161" s="438"/>
      <c r="U161" s="438"/>
      <c r="V161" s="438"/>
      <c r="W161" s="438"/>
      <c r="X161" s="438"/>
      <c r="Y161" s="438"/>
      <c r="Z161" s="441"/>
    </row>
    <row r="162" spans="1:30">
      <c r="A162" s="494" t="s">
        <v>25</v>
      </c>
      <c r="B162" s="461"/>
      <c r="C162" s="461"/>
      <c r="D162" s="461"/>
      <c r="E162" s="462"/>
      <c r="F162" s="495"/>
      <c r="G162" s="496"/>
      <c r="H162" s="501"/>
      <c r="I162" s="454"/>
      <c r="J162" s="455"/>
      <c r="K162" s="455"/>
      <c r="L162" s="455"/>
      <c r="M162" s="455"/>
      <c r="N162" s="455"/>
      <c r="O162" s="455"/>
      <c r="P162" s="455"/>
      <c r="Q162" s="455"/>
      <c r="R162" s="455"/>
      <c r="S162" s="455"/>
      <c r="T162" s="455"/>
      <c r="U162" s="455"/>
      <c r="V162" s="455"/>
      <c r="W162" s="455"/>
      <c r="X162" s="455"/>
      <c r="Y162" s="455"/>
      <c r="Z162" s="456"/>
    </row>
    <row r="163" spans="1:30">
      <c r="A163" s="463"/>
      <c r="B163" s="390"/>
      <c r="C163" s="390"/>
      <c r="D163" s="390"/>
      <c r="E163" s="464"/>
      <c r="F163" s="497"/>
      <c r="G163" s="498"/>
      <c r="H163" s="502"/>
      <c r="I163" s="504"/>
      <c r="J163" s="505"/>
      <c r="K163" s="505"/>
      <c r="L163" s="505"/>
      <c r="M163" s="505"/>
      <c r="N163" s="505"/>
      <c r="O163" s="505"/>
      <c r="P163" s="505"/>
      <c r="Q163" s="505"/>
      <c r="R163" s="505"/>
      <c r="S163" s="505"/>
      <c r="T163" s="505"/>
      <c r="U163" s="505"/>
      <c r="V163" s="505"/>
      <c r="W163" s="505"/>
      <c r="X163" s="505"/>
      <c r="Y163" s="505"/>
      <c r="Z163" s="506"/>
    </row>
    <row r="164" spans="1:30">
      <c r="A164" s="465"/>
      <c r="B164" s="466"/>
      <c r="C164" s="466"/>
      <c r="D164" s="466"/>
      <c r="E164" s="467"/>
      <c r="F164" s="499"/>
      <c r="G164" s="500"/>
      <c r="H164" s="503"/>
      <c r="I164" s="437"/>
      <c r="J164" s="438"/>
      <c r="K164" s="438"/>
      <c r="L164" s="438"/>
      <c r="M164" s="438"/>
      <c r="N164" s="438"/>
      <c r="O164" s="438"/>
      <c r="P164" s="438"/>
      <c r="Q164" s="438"/>
      <c r="R164" s="438"/>
      <c r="S164" s="438"/>
      <c r="T164" s="438"/>
      <c r="U164" s="438"/>
      <c r="V164" s="438"/>
      <c r="W164" s="438"/>
      <c r="X164" s="438"/>
      <c r="Y164" s="438"/>
      <c r="Z164" s="441"/>
    </row>
    <row r="165" spans="1:30" ht="13.5" customHeight="1">
      <c r="A165" s="152" t="s">
        <v>27</v>
      </c>
      <c r="B165" s="153"/>
      <c r="C165" s="153"/>
      <c r="D165" s="153"/>
      <c r="E165" s="154"/>
      <c r="F165" s="158">
        <f>SUM(F150:H164)</f>
        <v>1560000</v>
      </c>
      <c r="G165" s="159"/>
      <c r="H165" s="160"/>
      <c r="I165" s="116"/>
      <c r="J165" s="117"/>
      <c r="K165" s="117"/>
      <c r="L165" s="117"/>
      <c r="M165" s="117"/>
      <c r="N165" s="117"/>
      <c r="O165" s="117"/>
      <c r="P165" s="117"/>
      <c r="Q165" s="117"/>
      <c r="R165" s="117"/>
      <c r="S165" s="117"/>
      <c r="T165" s="117"/>
      <c r="U165" s="117"/>
      <c r="V165" s="117"/>
      <c r="W165" s="117"/>
      <c r="X165" s="117"/>
      <c r="Y165" s="117"/>
      <c r="Z165" s="118"/>
    </row>
    <row r="166" spans="1:30">
      <c r="A166" s="155"/>
      <c r="B166" s="156"/>
      <c r="C166" s="156"/>
      <c r="D166" s="156"/>
      <c r="E166" s="157"/>
      <c r="F166" s="161"/>
      <c r="G166" s="162"/>
      <c r="H166" s="163"/>
      <c r="I166" s="122"/>
      <c r="J166" s="123"/>
      <c r="K166" s="123"/>
      <c r="L166" s="123"/>
      <c r="M166" s="123"/>
      <c r="N166" s="123"/>
      <c r="O166" s="123"/>
      <c r="P166" s="123"/>
      <c r="Q166" s="123"/>
      <c r="R166" s="123"/>
      <c r="S166" s="123"/>
      <c r="T166" s="123"/>
      <c r="U166" s="123"/>
      <c r="V166" s="123"/>
      <c r="W166" s="123"/>
      <c r="X166" s="123"/>
      <c r="Y166" s="123"/>
      <c r="Z166" s="124"/>
    </row>
    <row r="167" spans="1:30">
      <c r="A167" s="107"/>
      <c r="B167" s="107"/>
      <c r="C167" s="107"/>
      <c r="D167" s="107"/>
      <c r="E167" s="107"/>
      <c r="F167" s="1"/>
      <c r="G167" s="104"/>
      <c r="H167" s="104"/>
      <c r="I167" s="104"/>
      <c r="J167" s="104"/>
      <c r="K167" s="104"/>
      <c r="L167" s="104"/>
      <c r="M167" s="104"/>
      <c r="N167" s="104"/>
      <c r="O167" s="104"/>
      <c r="P167" s="104"/>
      <c r="Q167" s="104"/>
      <c r="R167" s="104"/>
      <c r="S167" s="104"/>
      <c r="T167" s="104"/>
      <c r="U167" s="104"/>
      <c r="V167" s="104"/>
      <c r="W167" s="104"/>
      <c r="X167" s="104"/>
      <c r="Y167" s="104"/>
      <c r="Z167" s="104"/>
    </row>
    <row r="168" spans="1:30">
      <c r="A168" s="108"/>
      <c r="B168" s="108"/>
      <c r="C168" s="108"/>
      <c r="D168" s="108"/>
      <c r="E168" s="108"/>
      <c r="F168" s="109" t="s">
        <v>192</v>
      </c>
      <c r="G168" s="106"/>
      <c r="H168" s="106"/>
      <c r="I168" s="106"/>
      <c r="J168" s="106"/>
      <c r="K168" s="106"/>
      <c r="L168" s="106"/>
      <c r="M168" s="106"/>
      <c r="N168" s="106"/>
      <c r="O168" s="106"/>
      <c r="P168" s="106"/>
      <c r="Q168" s="106"/>
      <c r="R168" s="106"/>
      <c r="S168" s="106"/>
      <c r="T168" s="106"/>
      <c r="U168" s="106"/>
      <c r="V168" s="106"/>
      <c r="W168" s="106"/>
      <c r="X168" s="106"/>
      <c r="Y168" s="106"/>
      <c r="Z168" s="106"/>
    </row>
    <row r="169" spans="1:30" ht="17.45" customHeight="1">
      <c r="A169" s="524" t="s">
        <v>20</v>
      </c>
      <c r="B169" s="525"/>
      <c r="C169" s="525"/>
      <c r="D169" s="525"/>
      <c r="E169" s="526"/>
      <c r="F169" s="530" t="s">
        <v>46</v>
      </c>
      <c r="G169" s="531"/>
      <c r="H169" s="531"/>
      <c r="I169" s="530" t="s">
        <v>148</v>
      </c>
      <c r="J169" s="531"/>
      <c r="K169" s="531"/>
      <c r="L169" s="534"/>
      <c r="M169" s="524" t="s">
        <v>26</v>
      </c>
      <c r="N169" s="525"/>
      <c r="O169" s="525"/>
      <c r="P169" s="525"/>
      <c r="Q169" s="525"/>
      <c r="R169" s="525"/>
      <c r="S169" s="525"/>
      <c r="T169" s="525"/>
      <c r="U169" s="525"/>
      <c r="V169" s="525"/>
      <c r="W169" s="525"/>
      <c r="X169" s="525"/>
      <c r="Y169" s="525"/>
      <c r="Z169" s="526"/>
    </row>
    <row r="170" spans="1:30">
      <c r="A170" s="527"/>
      <c r="B170" s="528"/>
      <c r="C170" s="528"/>
      <c r="D170" s="528"/>
      <c r="E170" s="529"/>
      <c r="F170" s="532"/>
      <c r="G170" s="533"/>
      <c r="H170" s="533"/>
      <c r="I170" s="532"/>
      <c r="J170" s="533"/>
      <c r="K170" s="533"/>
      <c r="L170" s="535"/>
      <c r="M170" s="527"/>
      <c r="N170" s="528"/>
      <c r="O170" s="528"/>
      <c r="P170" s="528"/>
      <c r="Q170" s="528"/>
      <c r="R170" s="528"/>
      <c r="S170" s="528"/>
      <c r="T170" s="528"/>
      <c r="U170" s="528"/>
      <c r="V170" s="528"/>
      <c r="W170" s="528"/>
      <c r="X170" s="528"/>
      <c r="Y170" s="528"/>
      <c r="Z170" s="529"/>
    </row>
    <row r="171" spans="1:30" ht="13.5" customHeight="1">
      <c r="A171" s="510" t="s">
        <v>71</v>
      </c>
      <c r="B171" s="511"/>
      <c r="C171" s="511"/>
      <c r="D171" s="511"/>
      <c r="E171" s="512"/>
      <c r="F171" s="495">
        <v>500000</v>
      </c>
      <c r="G171" s="496"/>
      <c r="H171" s="496"/>
      <c r="I171" s="495">
        <v>450000</v>
      </c>
      <c r="J171" s="496"/>
      <c r="K171" s="496"/>
      <c r="L171" s="501"/>
      <c r="M171" s="454" t="s">
        <v>135</v>
      </c>
      <c r="N171" s="455"/>
      <c r="O171" s="455"/>
      <c r="P171" s="455"/>
      <c r="Q171" s="455"/>
      <c r="R171" s="455"/>
      <c r="S171" s="455"/>
      <c r="T171" s="455"/>
      <c r="U171" s="455"/>
      <c r="V171" s="455"/>
      <c r="W171" s="455"/>
      <c r="X171" s="455"/>
      <c r="Y171" s="455"/>
      <c r="Z171" s="456"/>
    </row>
    <row r="172" spans="1:30">
      <c r="A172" s="513"/>
      <c r="B172" s="406"/>
      <c r="C172" s="406"/>
      <c r="D172" s="406"/>
      <c r="E172" s="514"/>
      <c r="F172" s="497"/>
      <c r="G172" s="498"/>
      <c r="H172" s="498"/>
      <c r="I172" s="497"/>
      <c r="J172" s="498"/>
      <c r="K172" s="498"/>
      <c r="L172" s="502"/>
      <c r="M172" s="504" t="s">
        <v>136</v>
      </c>
      <c r="N172" s="505"/>
      <c r="O172" s="505"/>
      <c r="P172" s="505"/>
      <c r="Q172" s="505"/>
      <c r="R172" s="505"/>
      <c r="S172" s="505"/>
      <c r="T172" s="505"/>
      <c r="U172" s="505"/>
      <c r="V172" s="505"/>
      <c r="W172" s="505"/>
      <c r="X172" s="505"/>
      <c r="Y172" s="505"/>
      <c r="Z172" s="506"/>
    </row>
    <row r="173" spans="1:30">
      <c r="A173" s="515"/>
      <c r="B173" s="516"/>
      <c r="C173" s="516"/>
      <c r="D173" s="516"/>
      <c r="E173" s="517"/>
      <c r="F173" s="497"/>
      <c r="G173" s="498"/>
      <c r="H173" s="498"/>
      <c r="I173" s="497"/>
      <c r="J173" s="498"/>
      <c r="K173" s="498"/>
      <c r="L173" s="502"/>
      <c r="M173" s="504" t="s">
        <v>137</v>
      </c>
      <c r="N173" s="505"/>
      <c r="O173" s="505"/>
      <c r="P173" s="505"/>
      <c r="Q173" s="505"/>
      <c r="R173" s="505"/>
      <c r="S173" s="505"/>
      <c r="T173" s="505"/>
      <c r="U173" s="505"/>
      <c r="V173" s="505"/>
      <c r="W173" s="505"/>
      <c r="X173" s="505"/>
      <c r="Y173" s="505"/>
      <c r="Z173" s="506"/>
    </row>
    <row r="174" spans="1:30" ht="13.5" customHeight="1">
      <c r="A174" s="518" t="str">
        <f>IF(ISBLANK($I$196),"",IF($I$196*0.3&lt;$I$171,"割合が１年目の申請額の30％を超えています！",""))</f>
        <v/>
      </c>
      <c r="B174" s="519"/>
      <c r="C174" s="519"/>
      <c r="D174" s="519"/>
      <c r="E174" s="520"/>
      <c r="F174" s="497"/>
      <c r="G174" s="498"/>
      <c r="H174" s="498"/>
      <c r="I174" s="497"/>
      <c r="J174" s="498"/>
      <c r="K174" s="498"/>
      <c r="L174" s="502"/>
      <c r="M174" s="504"/>
      <c r="N174" s="505"/>
      <c r="O174" s="505"/>
      <c r="P174" s="505"/>
      <c r="Q174" s="505"/>
      <c r="R174" s="505"/>
      <c r="S174" s="505"/>
      <c r="T174" s="505"/>
      <c r="U174" s="505"/>
      <c r="V174" s="505"/>
      <c r="W174" s="505"/>
      <c r="X174" s="505"/>
      <c r="Y174" s="505"/>
      <c r="Z174" s="506"/>
      <c r="AA174" s="54" t="str">
        <f>IF(ISBLANK($I171),"","人件費上限：")</f>
        <v>人件費上限：</v>
      </c>
      <c r="AB174" s="250">
        <f>IF(ISBLANK($I171),"",I196*0.3)</f>
        <v>450000</v>
      </c>
      <c r="AC174" s="250"/>
      <c r="AD174" s="250"/>
    </row>
    <row r="175" spans="1:30">
      <c r="A175" s="521"/>
      <c r="B175" s="522"/>
      <c r="C175" s="522"/>
      <c r="D175" s="522"/>
      <c r="E175" s="523"/>
      <c r="F175" s="499"/>
      <c r="G175" s="500"/>
      <c r="H175" s="500"/>
      <c r="I175" s="499"/>
      <c r="J175" s="500"/>
      <c r="K175" s="500"/>
      <c r="L175" s="503"/>
      <c r="M175" s="507"/>
      <c r="N175" s="508"/>
      <c r="O175" s="508"/>
      <c r="P175" s="508"/>
      <c r="Q175" s="508"/>
      <c r="R175" s="508"/>
      <c r="S175" s="508"/>
      <c r="T175" s="508"/>
      <c r="U175" s="508"/>
      <c r="V175" s="508"/>
      <c r="W175" s="508"/>
      <c r="X175" s="508"/>
      <c r="Y175" s="508"/>
      <c r="Z175" s="509"/>
      <c r="AA175" s="53">
        <f>IF(ISBLANK($I171),"",$I$196)</f>
        <v>1500000</v>
      </c>
      <c r="AB175" s="13" t="str">
        <f>IF(ISBLANK($I171),"","×0.3")</f>
        <v>×0.3</v>
      </c>
      <c r="AC175" s="1"/>
      <c r="AD175" s="1"/>
    </row>
    <row r="176" spans="1:30">
      <c r="A176" s="494" t="s">
        <v>72</v>
      </c>
      <c r="B176" s="461"/>
      <c r="C176" s="461"/>
      <c r="D176" s="461"/>
      <c r="E176" s="462"/>
      <c r="F176" s="495">
        <v>240000</v>
      </c>
      <c r="G176" s="496"/>
      <c r="H176" s="496"/>
      <c r="I176" s="495">
        <v>0</v>
      </c>
      <c r="J176" s="496"/>
      <c r="K176" s="496"/>
      <c r="L176" s="501"/>
      <c r="M176" s="454"/>
      <c r="N176" s="455"/>
      <c r="O176" s="455"/>
      <c r="P176" s="455"/>
      <c r="Q176" s="455"/>
      <c r="R176" s="455"/>
      <c r="S176" s="455"/>
      <c r="T176" s="455"/>
      <c r="U176" s="455"/>
      <c r="V176" s="455"/>
      <c r="W176" s="455"/>
      <c r="X176" s="455"/>
      <c r="Y176" s="455"/>
      <c r="Z176" s="456"/>
      <c r="AA176" s="388"/>
      <c r="AB176" s="389"/>
    </row>
    <row r="177" spans="1:26">
      <c r="A177" s="463"/>
      <c r="B177" s="390"/>
      <c r="C177" s="390"/>
      <c r="D177" s="390"/>
      <c r="E177" s="464"/>
      <c r="F177" s="497"/>
      <c r="G177" s="498"/>
      <c r="H177" s="498"/>
      <c r="I177" s="497"/>
      <c r="J177" s="498"/>
      <c r="K177" s="498"/>
      <c r="L177" s="502"/>
      <c r="M177" s="504"/>
      <c r="N177" s="505"/>
      <c r="O177" s="505"/>
      <c r="P177" s="505"/>
      <c r="Q177" s="505"/>
      <c r="R177" s="505"/>
      <c r="S177" s="505"/>
      <c r="T177" s="505"/>
      <c r="U177" s="505"/>
      <c r="V177" s="505"/>
      <c r="W177" s="505"/>
      <c r="X177" s="505"/>
      <c r="Y177" s="505"/>
      <c r="Z177" s="506"/>
    </row>
    <row r="178" spans="1:26">
      <c r="A178" s="463"/>
      <c r="B178" s="390"/>
      <c r="C178" s="390"/>
      <c r="D178" s="390"/>
      <c r="E178" s="464"/>
      <c r="F178" s="497"/>
      <c r="G178" s="498"/>
      <c r="H178" s="498"/>
      <c r="I178" s="497"/>
      <c r="J178" s="498"/>
      <c r="K178" s="498"/>
      <c r="L178" s="502"/>
      <c r="M178" s="504"/>
      <c r="N178" s="505"/>
      <c r="O178" s="505"/>
      <c r="P178" s="505"/>
      <c r="Q178" s="505"/>
      <c r="R178" s="505"/>
      <c r="S178" s="505"/>
      <c r="T178" s="505"/>
      <c r="U178" s="505"/>
      <c r="V178" s="505"/>
      <c r="W178" s="505"/>
      <c r="X178" s="505"/>
      <c r="Y178" s="505"/>
      <c r="Z178" s="506"/>
    </row>
    <row r="179" spans="1:26">
      <c r="A179" s="463"/>
      <c r="B179" s="390"/>
      <c r="C179" s="390"/>
      <c r="D179" s="390"/>
      <c r="E179" s="464"/>
      <c r="F179" s="497"/>
      <c r="G179" s="498"/>
      <c r="H179" s="498"/>
      <c r="I179" s="497"/>
      <c r="J179" s="498"/>
      <c r="K179" s="498"/>
      <c r="L179" s="502"/>
      <c r="M179" s="504"/>
      <c r="N179" s="505"/>
      <c r="O179" s="505"/>
      <c r="P179" s="505"/>
      <c r="Q179" s="505"/>
      <c r="R179" s="505"/>
      <c r="S179" s="505"/>
      <c r="T179" s="505"/>
      <c r="U179" s="505"/>
      <c r="V179" s="505"/>
      <c r="W179" s="505"/>
      <c r="X179" s="505"/>
      <c r="Y179" s="505"/>
      <c r="Z179" s="506"/>
    </row>
    <row r="180" spans="1:26">
      <c r="A180" s="465"/>
      <c r="B180" s="466"/>
      <c r="C180" s="466"/>
      <c r="D180" s="466"/>
      <c r="E180" s="467"/>
      <c r="F180" s="499"/>
      <c r="G180" s="500"/>
      <c r="H180" s="500"/>
      <c r="I180" s="499"/>
      <c r="J180" s="500"/>
      <c r="K180" s="500"/>
      <c r="L180" s="503"/>
      <c r="M180" s="507"/>
      <c r="N180" s="508"/>
      <c r="O180" s="508"/>
      <c r="P180" s="508"/>
      <c r="Q180" s="508"/>
      <c r="R180" s="508"/>
      <c r="S180" s="508"/>
      <c r="T180" s="508"/>
      <c r="U180" s="508"/>
      <c r="V180" s="508"/>
      <c r="W180" s="508"/>
      <c r="X180" s="508"/>
      <c r="Y180" s="508"/>
      <c r="Z180" s="509"/>
    </row>
    <row r="181" spans="1:26">
      <c r="A181" s="494" t="s">
        <v>73</v>
      </c>
      <c r="B181" s="461"/>
      <c r="C181" s="461"/>
      <c r="D181" s="461"/>
      <c r="E181" s="462"/>
      <c r="F181" s="495"/>
      <c r="G181" s="496"/>
      <c r="H181" s="496"/>
      <c r="I181" s="495"/>
      <c r="J181" s="496"/>
      <c r="K181" s="496"/>
      <c r="L181" s="501"/>
      <c r="M181" s="454"/>
      <c r="N181" s="455"/>
      <c r="O181" s="455"/>
      <c r="P181" s="455"/>
      <c r="Q181" s="455"/>
      <c r="R181" s="455"/>
      <c r="S181" s="455"/>
      <c r="T181" s="455"/>
      <c r="U181" s="455"/>
      <c r="V181" s="455"/>
      <c r="W181" s="455"/>
      <c r="X181" s="455"/>
      <c r="Y181" s="455"/>
      <c r="Z181" s="456"/>
    </row>
    <row r="182" spans="1:26">
      <c r="A182" s="463"/>
      <c r="B182" s="390"/>
      <c r="C182" s="390"/>
      <c r="D182" s="390"/>
      <c r="E182" s="464"/>
      <c r="F182" s="497"/>
      <c r="G182" s="498"/>
      <c r="H182" s="498"/>
      <c r="I182" s="497"/>
      <c r="J182" s="498"/>
      <c r="K182" s="498"/>
      <c r="L182" s="502"/>
      <c r="M182" s="504"/>
      <c r="N182" s="505"/>
      <c r="O182" s="505"/>
      <c r="P182" s="505"/>
      <c r="Q182" s="505"/>
      <c r="R182" s="505"/>
      <c r="S182" s="505"/>
      <c r="T182" s="505"/>
      <c r="U182" s="505"/>
      <c r="V182" s="505"/>
      <c r="W182" s="505"/>
      <c r="X182" s="505"/>
      <c r="Y182" s="505"/>
      <c r="Z182" s="506"/>
    </row>
    <row r="183" spans="1:26">
      <c r="A183" s="463"/>
      <c r="B183" s="390"/>
      <c r="C183" s="390"/>
      <c r="D183" s="390"/>
      <c r="E183" s="464"/>
      <c r="F183" s="497"/>
      <c r="G183" s="498"/>
      <c r="H183" s="498"/>
      <c r="I183" s="497"/>
      <c r="J183" s="498"/>
      <c r="K183" s="498"/>
      <c r="L183" s="502"/>
      <c r="M183" s="504"/>
      <c r="N183" s="505"/>
      <c r="O183" s="505"/>
      <c r="P183" s="505"/>
      <c r="Q183" s="505"/>
      <c r="R183" s="505"/>
      <c r="S183" s="505"/>
      <c r="T183" s="505"/>
      <c r="U183" s="505"/>
      <c r="V183" s="505"/>
      <c r="W183" s="505"/>
      <c r="X183" s="505"/>
      <c r="Y183" s="505"/>
      <c r="Z183" s="506"/>
    </row>
    <row r="184" spans="1:26">
      <c r="A184" s="463"/>
      <c r="B184" s="390"/>
      <c r="C184" s="390"/>
      <c r="D184" s="390"/>
      <c r="E184" s="464"/>
      <c r="F184" s="497"/>
      <c r="G184" s="498"/>
      <c r="H184" s="498"/>
      <c r="I184" s="497"/>
      <c r="J184" s="498"/>
      <c r="K184" s="498"/>
      <c r="L184" s="502"/>
      <c r="M184" s="504"/>
      <c r="N184" s="505"/>
      <c r="O184" s="505"/>
      <c r="P184" s="505"/>
      <c r="Q184" s="505"/>
      <c r="R184" s="505"/>
      <c r="S184" s="505"/>
      <c r="T184" s="505"/>
      <c r="U184" s="505"/>
      <c r="V184" s="505"/>
      <c r="W184" s="505"/>
      <c r="X184" s="505"/>
      <c r="Y184" s="505"/>
      <c r="Z184" s="506"/>
    </row>
    <row r="185" spans="1:26">
      <c r="A185" s="465"/>
      <c r="B185" s="466"/>
      <c r="C185" s="466"/>
      <c r="D185" s="466"/>
      <c r="E185" s="467"/>
      <c r="F185" s="499"/>
      <c r="G185" s="500"/>
      <c r="H185" s="500"/>
      <c r="I185" s="499"/>
      <c r="J185" s="500"/>
      <c r="K185" s="500"/>
      <c r="L185" s="503"/>
      <c r="M185" s="507"/>
      <c r="N185" s="508"/>
      <c r="O185" s="508"/>
      <c r="P185" s="508"/>
      <c r="Q185" s="508"/>
      <c r="R185" s="508"/>
      <c r="S185" s="508"/>
      <c r="T185" s="508"/>
      <c r="U185" s="508"/>
      <c r="V185" s="508"/>
      <c r="W185" s="508"/>
      <c r="X185" s="508"/>
      <c r="Y185" s="508"/>
      <c r="Z185" s="509"/>
    </row>
    <row r="186" spans="1:26">
      <c r="A186" s="494" t="s">
        <v>74</v>
      </c>
      <c r="B186" s="461"/>
      <c r="C186" s="461"/>
      <c r="D186" s="461"/>
      <c r="E186" s="462"/>
      <c r="F186" s="495">
        <v>1000000</v>
      </c>
      <c r="G186" s="496"/>
      <c r="H186" s="496"/>
      <c r="I186" s="495">
        <v>1000000</v>
      </c>
      <c r="J186" s="496"/>
      <c r="K186" s="496"/>
      <c r="L186" s="501"/>
      <c r="M186" s="454" t="s">
        <v>143</v>
      </c>
      <c r="N186" s="455"/>
      <c r="O186" s="455"/>
      <c r="P186" s="455"/>
      <c r="Q186" s="455"/>
      <c r="R186" s="455"/>
      <c r="S186" s="455"/>
      <c r="T186" s="455"/>
      <c r="U186" s="455"/>
      <c r="V186" s="455"/>
      <c r="W186" s="455"/>
      <c r="X186" s="455"/>
      <c r="Y186" s="455"/>
      <c r="Z186" s="456"/>
    </row>
    <row r="187" spans="1:26">
      <c r="A187" s="463"/>
      <c r="B187" s="390"/>
      <c r="C187" s="390"/>
      <c r="D187" s="390"/>
      <c r="E187" s="464"/>
      <c r="F187" s="497"/>
      <c r="G187" s="498"/>
      <c r="H187" s="498"/>
      <c r="I187" s="497"/>
      <c r="J187" s="498"/>
      <c r="K187" s="498"/>
      <c r="L187" s="502"/>
      <c r="M187" s="504" t="s">
        <v>144</v>
      </c>
      <c r="N187" s="505"/>
      <c r="O187" s="505"/>
      <c r="P187" s="505"/>
      <c r="Q187" s="505"/>
      <c r="R187" s="505"/>
      <c r="S187" s="505"/>
      <c r="T187" s="505"/>
      <c r="U187" s="505"/>
      <c r="V187" s="505"/>
      <c r="W187" s="505"/>
      <c r="X187" s="505"/>
      <c r="Y187" s="505"/>
      <c r="Z187" s="506"/>
    </row>
    <row r="188" spans="1:26">
      <c r="A188" s="463"/>
      <c r="B188" s="390"/>
      <c r="C188" s="390"/>
      <c r="D188" s="390"/>
      <c r="E188" s="464"/>
      <c r="F188" s="497"/>
      <c r="G188" s="498"/>
      <c r="H188" s="498"/>
      <c r="I188" s="497"/>
      <c r="J188" s="498"/>
      <c r="K188" s="498"/>
      <c r="L188" s="502"/>
      <c r="M188" s="504"/>
      <c r="N188" s="505"/>
      <c r="O188" s="505"/>
      <c r="P188" s="505"/>
      <c r="Q188" s="505"/>
      <c r="R188" s="505"/>
      <c r="S188" s="505"/>
      <c r="T188" s="505"/>
      <c r="U188" s="505"/>
      <c r="V188" s="505"/>
      <c r="W188" s="505"/>
      <c r="X188" s="505"/>
      <c r="Y188" s="505"/>
      <c r="Z188" s="506"/>
    </row>
    <row r="189" spans="1:26">
      <c r="A189" s="463"/>
      <c r="B189" s="390"/>
      <c r="C189" s="390"/>
      <c r="D189" s="390"/>
      <c r="E189" s="464"/>
      <c r="F189" s="497"/>
      <c r="G189" s="498"/>
      <c r="H189" s="498"/>
      <c r="I189" s="497"/>
      <c r="J189" s="498"/>
      <c r="K189" s="498"/>
      <c r="L189" s="502"/>
      <c r="M189" s="504"/>
      <c r="N189" s="505"/>
      <c r="O189" s="505"/>
      <c r="P189" s="505"/>
      <c r="Q189" s="505"/>
      <c r="R189" s="505"/>
      <c r="S189" s="505"/>
      <c r="T189" s="505"/>
      <c r="U189" s="505"/>
      <c r="V189" s="505"/>
      <c r="W189" s="505"/>
      <c r="X189" s="505"/>
      <c r="Y189" s="505"/>
      <c r="Z189" s="506"/>
    </row>
    <row r="190" spans="1:26">
      <c r="A190" s="465"/>
      <c r="B190" s="466"/>
      <c r="C190" s="466"/>
      <c r="D190" s="466"/>
      <c r="E190" s="467"/>
      <c r="F190" s="499"/>
      <c r="G190" s="500"/>
      <c r="H190" s="500"/>
      <c r="I190" s="499"/>
      <c r="J190" s="500"/>
      <c r="K190" s="500"/>
      <c r="L190" s="503"/>
      <c r="M190" s="507"/>
      <c r="N190" s="508"/>
      <c r="O190" s="508"/>
      <c r="P190" s="508"/>
      <c r="Q190" s="508"/>
      <c r="R190" s="508"/>
      <c r="S190" s="508"/>
      <c r="T190" s="508"/>
      <c r="U190" s="508"/>
      <c r="V190" s="508"/>
      <c r="W190" s="508"/>
      <c r="X190" s="508"/>
      <c r="Y190" s="508"/>
      <c r="Z190" s="509"/>
    </row>
    <row r="191" spans="1:26">
      <c r="A191" s="494" t="s">
        <v>75</v>
      </c>
      <c r="B191" s="461"/>
      <c r="C191" s="461"/>
      <c r="D191" s="461"/>
      <c r="E191" s="462"/>
      <c r="F191" s="495">
        <v>60000</v>
      </c>
      <c r="G191" s="496"/>
      <c r="H191" s="496"/>
      <c r="I191" s="495">
        <v>50000</v>
      </c>
      <c r="J191" s="496"/>
      <c r="K191" s="496"/>
      <c r="L191" s="501"/>
      <c r="M191" s="454" t="s">
        <v>188</v>
      </c>
      <c r="N191" s="455"/>
      <c r="O191" s="455"/>
      <c r="P191" s="455"/>
      <c r="Q191" s="455"/>
      <c r="R191" s="455"/>
      <c r="S191" s="455"/>
      <c r="T191" s="455"/>
      <c r="U191" s="455"/>
      <c r="V191" s="455"/>
      <c r="W191" s="455"/>
      <c r="X191" s="455"/>
      <c r="Y191" s="455"/>
      <c r="Z191" s="456"/>
    </row>
    <row r="192" spans="1:26">
      <c r="A192" s="463"/>
      <c r="B192" s="390"/>
      <c r="C192" s="390"/>
      <c r="D192" s="390"/>
      <c r="E192" s="464"/>
      <c r="F192" s="497"/>
      <c r="G192" s="498"/>
      <c r="H192" s="498"/>
      <c r="I192" s="497"/>
      <c r="J192" s="498"/>
      <c r="K192" s="498"/>
      <c r="L192" s="502"/>
      <c r="M192" s="504"/>
      <c r="N192" s="505"/>
      <c r="O192" s="505"/>
      <c r="P192" s="505"/>
      <c r="Q192" s="505"/>
      <c r="R192" s="505"/>
      <c r="S192" s="505"/>
      <c r="T192" s="505"/>
      <c r="U192" s="505"/>
      <c r="V192" s="505"/>
      <c r="W192" s="505"/>
      <c r="X192" s="505"/>
      <c r="Y192" s="505"/>
      <c r="Z192" s="506"/>
    </row>
    <row r="193" spans="1:26">
      <c r="A193" s="463"/>
      <c r="B193" s="390"/>
      <c r="C193" s="390"/>
      <c r="D193" s="390"/>
      <c r="E193" s="464"/>
      <c r="F193" s="497"/>
      <c r="G193" s="498"/>
      <c r="H193" s="498"/>
      <c r="I193" s="497"/>
      <c r="J193" s="498"/>
      <c r="K193" s="498"/>
      <c r="L193" s="502"/>
      <c r="M193" s="504"/>
      <c r="N193" s="505"/>
      <c r="O193" s="505"/>
      <c r="P193" s="505"/>
      <c r="Q193" s="505"/>
      <c r="R193" s="505"/>
      <c r="S193" s="505"/>
      <c r="T193" s="505"/>
      <c r="U193" s="505"/>
      <c r="V193" s="505"/>
      <c r="W193" s="505"/>
      <c r="X193" s="505"/>
      <c r="Y193" s="505"/>
      <c r="Z193" s="506"/>
    </row>
    <row r="194" spans="1:26">
      <c r="A194" s="463"/>
      <c r="B194" s="390"/>
      <c r="C194" s="390"/>
      <c r="D194" s="390"/>
      <c r="E194" s="464"/>
      <c r="F194" s="497"/>
      <c r="G194" s="498"/>
      <c r="H194" s="498"/>
      <c r="I194" s="497"/>
      <c r="J194" s="498"/>
      <c r="K194" s="498"/>
      <c r="L194" s="502"/>
      <c r="M194" s="504"/>
      <c r="N194" s="505"/>
      <c r="O194" s="505"/>
      <c r="P194" s="505"/>
      <c r="Q194" s="505"/>
      <c r="R194" s="505"/>
      <c r="S194" s="505"/>
      <c r="T194" s="505"/>
      <c r="U194" s="505"/>
      <c r="V194" s="505"/>
      <c r="W194" s="505"/>
      <c r="X194" s="505"/>
      <c r="Y194" s="505"/>
      <c r="Z194" s="506"/>
    </row>
    <row r="195" spans="1:26">
      <c r="A195" s="465"/>
      <c r="B195" s="466"/>
      <c r="C195" s="466"/>
      <c r="D195" s="466"/>
      <c r="E195" s="467"/>
      <c r="F195" s="499"/>
      <c r="G195" s="500"/>
      <c r="H195" s="500"/>
      <c r="I195" s="499"/>
      <c r="J195" s="500"/>
      <c r="K195" s="500"/>
      <c r="L195" s="503"/>
      <c r="M195" s="507"/>
      <c r="N195" s="508"/>
      <c r="O195" s="508"/>
      <c r="P195" s="508"/>
      <c r="Q195" s="508"/>
      <c r="R195" s="508"/>
      <c r="S195" s="508"/>
      <c r="T195" s="508"/>
      <c r="U195" s="508"/>
      <c r="V195" s="508"/>
      <c r="W195" s="508"/>
      <c r="X195" s="508"/>
      <c r="Y195" s="508"/>
      <c r="Z195" s="509"/>
    </row>
    <row r="196" spans="1:26" ht="13.5" customHeight="1">
      <c r="A196" s="460" t="s">
        <v>27</v>
      </c>
      <c r="B196" s="461"/>
      <c r="C196" s="461"/>
      <c r="D196" s="461"/>
      <c r="E196" s="462"/>
      <c r="F196" s="468">
        <f>SUM(F171:H195)</f>
        <v>1800000</v>
      </c>
      <c r="G196" s="469"/>
      <c r="H196" s="470"/>
      <c r="I196" s="477">
        <f>SUM(I171:K195)</f>
        <v>1500000</v>
      </c>
      <c r="J196" s="478"/>
      <c r="K196" s="478"/>
      <c r="L196" s="479"/>
      <c r="M196" s="486"/>
      <c r="N196" s="487"/>
      <c r="O196" s="487"/>
      <c r="P196" s="487"/>
      <c r="Q196" s="487"/>
      <c r="R196" s="487"/>
      <c r="S196" s="487"/>
      <c r="T196" s="487"/>
      <c r="U196" s="488"/>
      <c r="V196" s="488"/>
      <c r="W196" s="488"/>
      <c r="X196" s="488"/>
      <c r="Y196" s="488"/>
      <c r="Z196" s="489"/>
    </row>
    <row r="197" spans="1:26">
      <c r="A197" s="463"/>
      <c r="B197" s="390"/>
      <c r="C197" s="390"/>
      <c r="D197" s="390"/>
      <c r="E197" s="464"/>
      <c r="F197" s="471"/>
      <c r="G197" s="472"/>
      <c r="H197" s="473"/>
      <c r="I197" s="480"/>
      <c r="J197" s="481"/>
      <c r="K197" s="481"/>
      <c r="L197" s="482"/>
      <c r="Z197" s="63"/>
    </row>
    <row r="198" spans="1:26">
      <c r="A198" s="465"/>
      <c r="B198" s="466"/>
      <c r="C198" s="466"/>
      <c r="D198" s="466"/>
      <c r="E198" s="467"/>
      <c r="F198" s="474"/>
      <c r="G198" s="475"/>
      <c r="H198" s="476"/>
      <c r="I198" s="483"/>
      <c r="J198" s="484"/>
      <c r="K198" s="484"/>
      <c r="L198" s="485"/>
      <c r="M198" s="71"/>
      <c r="N198" s="71"/>
      <c r="O198" s="71"/>
      <c r="P198" s="71"/>
      <c r="Q198" s="71"/>
      <c r="R198" s="71"/>
      <c r="S198" s="71"/>
      <c r="T198" s="71"/>
      <c r="U198" s="71"/>
      <c r="V198" s="71"/>
      <c r="W198" s="71"/>
      <c r="X198" s="71"/>
      <c r="Y198" s="71"/>
      <c r="Z198" s="70"/>
    </row>
    <row r="199" spans="1:26">
      <c r="A199" s="80"/>
      <c r="B199" s="80"/>
      <c r="C199" s="80"/>
      <c r="D199" s="80"/>
      <c r="E199" s="80"/>
      <c r="F199" s="62"/>
      <c r="G199" s="62"/>
      <c r="H199" s="62"/>
      <c r="I199" s="62"/>
      <c r="J199" s="62"/>
      <c r="K199" s="62"/>
      <c r="L199" s="62"/>
      <c r="M199" s="62"/>
      <c r="N199" s="62"/>
      <c r="O199" s="62"/>
      <c r="P199" s="62"/>
      <c r="Q199" s="62"/>
      <c r="R199" s="62"/>
      <c r="S199" s="62"/>
      <c r="T199" s="62"/>
      <c r="U199" s="62"/>
      <c r="V199" s="62"/>
      <c r="W199" s="62"/>
      <c r="X199" s="62"/>
      <c r="Y199" s="62"/>
      <c r="Z199" s="62"/>
    </row>
    <row r="200" spans="1:26">
      <c r="A200" s="58" t="s">
        <v>39</v>
      </c>
    </row>
    <row r="201" spans="1:26">
      <c r="A201" s="490" t="s">
        <v>34</v>
      </c>
      <c r="B201" s="491"/>
      <c r="C201" s="491"/>
      <c r="D201" s="491"/>
      <c r="E201" s="492"/>
      <c r="F201" s="493" t="s">
        <v>86</v>
      </c>
      <c r="G201" s="493"/>
      <c r="H201" s="493"/>
      <c r="I201" s="493"/>
      <c r="J201" s="493"/>
      <c r="K201" s="493" t="s">
        <v>35</v>
      </c>
      <c r="L201" s="493"/>
      <c r="M201" s="493"/>
      <c r="N201" s="493"/>
      <c r="O201" s="493"/>
      <c r="P201" s="493" t="s">
        <v>36</v>
      </c>
      <c r="Q201" s="493"/>
      <c r="R201" s="493"/>
      <c r="S201" s="493"/>
      <c r="T201" s="493"/>
      <c r="U201" s="493"/>
      <c r="V201" s="493"/>
      <c r="W201" s="493"/>
      <c r="X201" s="493"/>
      <c r="Y201" s="493"/>
      <c r="Z201" s="493"/>
    </row>
    <row r="202" spans="1:26">
      <c r="A202" s="442" t="s">
        <v>138</v>
      </c>
      <c r="B202" s="443"/>
      <c r="C202" s="443"/>
      <c r="D202" s="443"/>
      <c r="E202" s="444"/>
      <c r="F202" s="448">
        <v>50000</v>
      </c>
      <c r="G202" s="449"/>
      <c r="H202" s="449"/>
      <c r="I202" s="449"/>
      <c r="J202" s="450"/>
      <c r="K202" s="442" t="s">
        <v>174</v>
      </c>
      <c r="L202" s="443"/>
      <c r="M202" s="443"/>
      <c r="N202" s="443"/>
      <c r="O202" s="444"/>
      <c r="P202" s="442" t="s">
        <v>139</v>
      </c>
      <c r="Q202" s="443"/>
      <c r="R202" s="443"/>
      <c r="S202" s="443"/>
      <c r="T202" s="443"/>
      <c r="U202" s="443"/>
      <c r="V202" s="443"/>
      <c r="W202" s="443"/>
      <c r="X202" s="443"/>
      <c r="Y202" s="443"/>
      <c r="Z202" s="444"/>
    </row>
    <row r="203" spans="1:26">
      <c r="A203" s="445"/>
      <c r="B203" s="446"/>
      <c r="C203" s="446"/>
      <c r="D203" s="446"/>
      <c r="E203" s="447"/>
      <c r="F203" s="451"/>
      <c r="G203" s="452"/>
      <c r="H203" s="452"/>
      <c r="I203" s="452"/>
      <c r="J203" s="453"/>
      <c r="K203" s="445"/>
      <c r="L203" s="446"/>
      <c r="M203" s="446"/>
      <c r="N203" s="446"/>
      <c r="O203" s="447"/>
      <c r="P203" s="445"/>
      <c r="Q203" s="446"/>
      <c r="R203" s="446"/>
      <c r="S203" s="446"/>
      <c r="T203" s="446"/>
      <c r="U203" s="446"/>
      <c r="V203" s="446"/>
      <c r="W203" s="446"/>
      <c r="X203" s="446"/>
      <c r="Y203" s="446"/>
      <c r="Z203" s="447"/>
    </row>
    <row r="204" spans="1:26">
      <c r="A204" s="442"/>
      <c r="B204" s="443"/>
      <c r="C204" s="443"/>
      <c r="D204" s="443"/>
      <c r="E204" s="444"/>
      <c r="F204" s="448"/>
      <c r="G204" s="449"/>
      <c r="H204" s="449"/>
      <c r="I204" s="449"/>
      <c r="J204" s="450"/>
      <c r="K204" s="442"/>
      <c r="L204" s="443"/>
      <c r="M204" s="443"/>
      <c r="N204" s="443"/>
      <c r="O204" s="444"/>
      <c r="P204" s="442"/>
      <c r="Q204" s="443"/>
      <c r="R204" s="443"/>
      <c r="S204" s="443"/>
      <c r="T204" s="443"/>
      <c r="U204" s="443"/>
      <c r="V204" s="443"/>
      <c r="W204" s="443"/>
      <c r="X204" s="443"/>
      <c r="Y204" s="443"/>
      <c r="Z204" s="444"/>
    </row>
    <row r="205" spans="1:26">
      <c r="A205" s="445"/>
      <c r="B205" s="446"/>
      <c r="C205" s="446"/>
      <c r="D205" s="446"/>
      <c r="E205" s="447"/>
      <c r="F205" s="451"/>
      <c r="G205" s="452"/>
      <c r="H205" s="452"/>
      <c r="I205" s="452"/>
      <c r="J205" s="453"/>
      <c r="K205" s="445"/>
      <c r="L205" s="446"/>
      <c r="M205" s="446"/>
      <c r="N205" s="446"/>
      <c r="O205" s="447"/>
      <c r="P205" s="445"/>
      <c r="Q205" s="446"/>
      <c r="R205" s="446"/>
      <c r="S205" s="446"/>
      <c r="T205" s="446"/>
      <c r="U205" s="446"/>
      <c r="V205" s="446"/>
      <c r="W205" s="446"/>
      <c r="X205" s="446"/>
      <c r="Y205" s="446"/>
      <c r="Z205" s="447"/>
    </row>
    <row r="206" spans="1:26">
      <c r="A206" s="442"/>
      <c r="B206" s="443"/>
      <c r="C206" s="443"/>
      <c r="D206" s="443"/>
      <c r="E206" s="444"/>
      <c r="F206" s="448"/>
      <c r="G206" s="449"/>
      <c r="H206" s="449"/>
      <c r="I206" s="449"/>
      <c r="J206" s="450"/>
      <c r="K206" s="442"/>
      <c r="L206" s="443"/>
      <c r="M206" s="443"/>
      <c r="N206" s="443"/>
      <c r="O206" s="444"/>
      <c r="P206" s="442"/>
      <c r="Q206" s="443"/>
      <c r="R206" s="443"/>
      <c r="S206" s="443"/>
      <c r="T206" s="443"/>
      <c r="U206" s="443"/>
      <c r="V206" s="443"/>
      <c r="W206" s="443"/>
      <c r="X206" s="443"/>
      <c r="Y206" s="443"/>
      <c r="Z206" s="444"/>
    </row>
    <row r="207" spans="1:26">
      <c r="A207" s="445"/>
      <c r="B207" s="446"/>
      <c r="C207" s="446"/>
      <c r="D207" s="446"/>
      <c r="E207" s="447"/>
      <c r="F207" s="451"/>
      <c r="G207" s="452"/>
      <c r="H207" s="452"/>
      <c r="I207" s="452"/>
      <c r="J207" s="453"/>
      <c r="K207" s="445"/>
      <c r="L207" s="446"/>
      <c r="M207" s="446"/>
      <c r="N207" s="446"/>
      <c r="O207" s="447"/>
      <c r="P207" s="445"/>
      <c r="Q207" s="446"/>
      <c r="R207" s="446"/>
      <c r="S207" s="446"/>
      <c r="T207" s="446"/>
      <c r="U207" s="446"/>
      <c r="V207" s="446"/>
      <c r="W207" s="446"/>
      <c r="X207" s="446"/>
      <c r="Y207" s="446"/>
      <c r="Z207" s="447"/>
    </row>
    <row r="208" spans="1:26">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row>
    <row r="209" spans="1:26">
      <c r="A209" s="83" t="s">
        <v>60</v>
      </c>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row>
    <row r="210" spans="1:26">
      <c r="A210" s="80" t="s">
        <v>54</v>
      </c>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row>
    <row r="211" spans="1:26">
      <c r="A211" s="413" t="s">
        <v>52</v>
      </c>
      <c r="B211" s="414"/>
      <c r="C211" s="414"/>
      <c r="D211" s="414"/>
      <c r="E211" s="415"/>
      <c r="F211" s="454" t="s">
        <v>166</v>
      </c>
      <c r="G211" s="455"/>
      <c r="H211" s="455"/>
      <c r="I211" s="455"/>
      <c r="J211" s="455"/>
      <c r="K211" s="455"/>
      <c r="L211" s="455"/>
      <c r="M211" s="455"/>
      <c r="N211" s="455"/>
      <c r="O211" s="455"/>
      <c r="P211" s="455"/>
      <c r="Q211" s="455"/>
      <c r="R211" s="455"/>
      <c r="S211" s="455"/>
      <c r="T211" s="455"/>
      <c r="U211" s="455"/>
      <c r="V211" s="455"/>
      <c r="W211" s="455"/>
      <c r="X211" s="455"/>
      <c r="Y211" s="455"/>
      <c r="Z211" s="456"/>
    </row>
    <row r="212" spans="1:26">
      <c r="A212" s="419"/>
      <c r="B212" s="420"/>
      <c r="C212" s="420"/>
      <c r="D212" s="420"/>
      <c r="E212" s="421"/>
      <c r="F212" s="457"/>
      <c r="G212" s="458"/>
      <c r="H212" s="458"/>
      <c r="I212" s="458"/>
      <c r="J212" s="458"/>
      <c r="K212" s="458"/>
      <c r="L212" s="458"/>
      <c r="M212" s="458"/>
      <c r="N212" s="458"/>
      <c r="O212" s="458"/>
      <c r="P212" s="458"/>
      <c r="Q212" s="458"/>
      <c r="R212" s="458"/>
      <c r="S212" s="458"/>
      <c r="T212" s="458"/>
      <c r="U212" s="458"/>
      <c r="V212" s="458"/>
      <c r="W212" s="458"/>
      <c r="X212" s="458"/>
      <c r="Y212" s="458"/>
      <c r="Z212" s="459"/>
    </row>
    <row r="213" spans="1:26">
      <c r="A213" s="413" t="s">
        <v>1</v>
      </c>
      <c r="B213" s="414"/>
      <c r="C213" s="414"/>
      <c r="D213" s="414"/>
      <c r="E213" s="415"/>
      <c r="F213" s="432" t="str">
        <f>PHONETIC($F$214)</f>
        <v>環境　花子</v>
      </c>
      <c r="G213" s="433"/>
      <c r="H213" s="433"/>
      <c r="I213" s="433"/>
      <c r="J213" s="433"/>
      <c r="K213" s="433"/>
      <c r="L213" s="433"/>
      <c r="M213" s="433"/>
      <c r="N213" s="433"/>
      <c r="O213" s="433"/>
      <c r="P213" s="433"/>
      <c r="Q213" s="433"/>
      <c r="R213" s="433"/>
      <c r="S213" s="433"/>
      <c r="T213" s="433"/>
      <c r="U213" s="433"/>
      <c r="V213" s="433"/>
      <c r="W213" s="433"/>
      <c r="X213" s="433"/>
      <c r="Y213" s="433"/>
      <c r="Z213" s="434"/>
    </row>
    <row r="214" spans="1:26">
      <c r="A214" s="416" t="s">
        <v>51</v>
      </c>
      <c r="B214" s="417"/>
      <c r="C214" s="417"/>
      <c r="D214" s="417"/>
      <c r="E214" s="418"/>
      <c r="F214" s="435" t="s">
        <v>167</v>
      </c>
      <c r="G214" s="436"/>
      <c r="H214" s="436"/>
      <c r="I214" s="436"/>
      <c r="J214" s="436"/>
      <c r="K214" s="436"/>
      <c r="L214" s="436"/>
      <c r="M214" s="436"/>
      <c r="N214" s="439" t="s">
        <v>168</v>
      </c>
      <c r="O214" s="439"/>
      <c r="P214" s="439"/>
      <c r="Q214" s="439"/>
      <c r="R214" s="439"/>
      <c r="S214" s="436" t="s">
        <v>140</v>
      </c>
      <c r="T214" s="436"/>
      <c r="U214" s="436"/>
      <c r="V214" s="436"/>
      <c r="W214" s="436"/>
      <c r="X214" s="436"/>
      <c r="Y214" s="436"/>
      <c r="Z214" s="440"/>
    </row>
    <row r="215" spans="1:26">
      <c r="A215" s="419"/>
      <c r="B215" s="420"/>
      <c r="C215" s="420"/>
      <c r="D215" s="420"/>
      <c r="E215" s="421"/>
      <c r="F215" s="437"/>
      <c r="G215" s="438"/>
      <c r="H215" s="438"/>
      <c r="I215" s="438"/>
      <c r="J215" s="438"/>
      <c r="K215" s="438"/>
      <c r="L215" s="438"/>
      <c r="M215" s="438"/>
      <c r="N215" s="417"/>
      <c r="O215" s="417"/>
      <c r="P215" s="417"/>
      <c r="Q215" s="417"/>
      <c r="R215" s="417"/>
      <c r="S215" s="438"/>
      <c r="T215" s="438"/>
      <c r="U215" s="438"/>
      <c r="V215" s="438"/>
      <c r="W215" s="438"/>
      <c r="X215" s="438"/>
      <c r="Y215" s="438"/>
      <c r="Z215" s="441"/>
    </row>
    <row r="216" spans="1:26">
      <c r="A216" s="413" t="s">
        <v>55</v>
      </c>
      <c r="B216" s="414"/>
      <c r="C216" s="414"/>
      <c r="D216" s="414"/>
      <c r="E216" s="415"/>
      <c r="F216" s="422" t="s">
        <v>169</v>
      </c>
      <c r="G216" s="423"/>
      <c r="H216" s="423"/>
      <c r="I216" s="423"/>
      <c r="J216" s="423"/>
      <c r="K216" s="423"/>
      <c r="L216" s="423"/>
      <c r="M216" s="423"/>
      <c r="N216" s="423"/>
      <c r="O216" s="423"/>
      <c r="P216" s="423"/>
      <c r="Q216" s="423"/>
      <c r="R216" s="423"/>
      <c r="S216" s="423"/>
      <c r="T216" s="423"/>
      <c r="U216" s="423"/>
      <c r="V216" s="423"/>
      <c r="W216" s="423"/>
      <c r="X216" s="423"/>
      <c r="Y216" s="423"/>
      <c r="Z216" s="424"/>
    </row>
    <row r="217" spans="1:26">
      <c r="A217" s="416"/>
      <c r="B217" s="417"/>
      <c r="C217" s="417"/>
      <c r="D217" s="417"/>
      <c r="E217" s="418"/>
      <c r="F217" s="425"/>
      <c r="G217" s="426"/>
      <c r="H217" s="426"/>
      <c r="I217" s="426"/>
      <c r="J217" s="426"/>
      <c r="K217" s="426"/>
      <c r="L217" s="426"/>
      <c r="M217" s="426"/>
      <c r="N217" s="426"/>
      <c r="O217" s="426"/>
      <c r="P217" s="426"/>
      <c r="Q217" s="426"/>
      <c r="R217" s="426"/>
      <c r="S217" s="426"/>
      <c r="T217" s="426"/>
      <c r="U217" s="426"/>
      <c r="V217" s="426"/>
      <c r="W217" s="426"/>
      <c r="X217" s="426"/>
      <c r="Y217" s="426"/>
      <c r="Z217" s="427"/>
    </row>
    <row r="218" spans="1:26">
      <c r="A218" s="416"/>
      <c r="B218" s="417"/>
      <c r="C218" s="417"/>
      <c r="D218" s="417"/>
      <c r="E218" s="418"/>
      <c r="F218" s="425"/>
      <c r="G218" s="426"/>
      <c r="H218" s="426"/>
      <c r="I218" s="426"/>
      <c r="J218" s="426"/>
      <c r="K218" s="426"/>
      <c r="L218" s="426"/>
      <c r="M218" s="426"/>
      <c r="N218" s="426"/>
      <c r="O218" s="426"/>
      <c r="P218" s="426"/>
      <c r="Q218" s="426"/>
      <c r="R218" s="426"/>
      <c r="S218" s="426"/>
      <c r="T218" s="426"/>
      <c r="U218" s="426"/>
      <c r="V218" s="426"/>
      <c r="W218" s="426"/>
      <c r="X218" s="426"/>
      <c r="Y218" s="426"/>
      <c r="Z218" s="427"/>
    </row>
    <row r="219" spans="1:26">
      <c r="A219" s="419"/>
      <c r="B219" s="420"/>
      <c r="C219" s="420"/>
      <c r="D219" s="420"/>
      <c r="E219" s="421"/>
      <c r="F219" s="428"/>
      <c r="G219" s="429"/>
      <c r="H219" s="429"/>
      <c r="I219" s="429"/>
      <c r="J219" s="429"/>
      <c r="K219" s="429"/>
      <c r="L219" s="429"/>
      <c r="M219" s="429"/>
      <c r="N219" s="429"/>
      <c r="O219" s="429"/>
      <c r="P219" s="429"/>
      <c r="Q219" s="429"/>
      <c r="R219" s="429"/>
      <c r="S219" s="429"/>
      <c r="T219" s="429"/>
      <c r="U219" s="429"/>
      <c r="V219" s="429"/>
      <c r="W219" s="429"/>
      <c r="X219" s="429"/>
      <c r="Y219" s="429"/>
      <c r="Z219" s="430"/>
    </row>
    <row r="220" spans="1:26">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row>
    <row r="221" spans="1:26">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row>
    <row r="222" spans="1:26">
      <c r="A222" s="83" t="s">
        <v>67</v>
      </c>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row>
    <row r="223" spans="1:26" ht="13.15" customHeight="1">
      <c r="A223" s="62"/>
      <c r="B223" s="406" t="s">
        <v>68</v>
      </c>
      <c r="C223" s="406"/>
      <c r="D223" s="406"/>
      <c r="E223" s="406"/>
      <c r="F223" s="406"/>
      <c r="G223" s="406"/>
      <c r="H223" s="406"/>
      <c r="I223" s="406"/>
      <c r="J223" s="406"/>
      <c r="K223" s="406"/>
      <c r="L223" s="406"/>
      <c r="M223" s="406"/>
      <c r="N223" s="406"/>
      <c r="O223" s="406"/>
      <c r="P223" s="406"/>
      <c r="Q223" s="406"/>
      <c r="R223" s="406"/>
      <c r="S223" s="406"/>
      <c r="T223" s="406"/>
      <c r="U223" s="406"/>
      <c r="V223" s="406"/>
      <c r="W223" s="406"/>
      <c r="X223" s="406"/>
      <c r="Y223" s="406"/>
      <c r="Z223" s="406"/>
    </row>
    <row r="224" spans="1:26" ht="13.15" customHeight="1">
      <c r="A224" s="62"/>
      <c r="B224" s="406"/>
      <c r="C224" s="406"/>
      <c r="D224" s="406"/>
      <c r="E224" s="406"/>
      <c r="F224" s="406"/>
      <c r="G224" s="406"/>
      <c r="H224" s="406"/>
      <c r="I224" s="406"/>
      <c r="J224" s="406"/>
      <c r="K224" s="406"/>
      <c r="L224" s="406"/>
      <c r="M224" s="406"/>
      <c r="N224" s="406"/>
      <c r="O224" s="406"/>
      <c r="P224" s="406"/>
      <c r="Q224" s="406"/>
      <c r="R224" s="406"/>
      <c r="S224" s="406"/>
      <c r="T224" s="406"/>
      <c r="U224" s="406"/>
      <c r="V224" s="406"/>
      <c r="W224" s="406"/>
      <c r="X224" s="406"/>
      <c r="Y224" s="406"/>
      <c r="Z224" s="406"/>
    </row>
    <row r="225" spans="1:26" ht="13.15" customHeight="1">
      <c r="A225" s="62"/>
      <c r="E225" s="62"/>
      <c r="F225" s="62"/>
      <c r="G225" s="62"/>
      <c r="H225" s="62"/>
      <c r="I225" s="62"/>
      <c r="J225" s="62"/>
      <c r="K225" s="62"/>
      <c r="L225" s="62"/>
      <c r="M225" s="62"/>
      <c r="N225" s="62"/>
      <c r="O225" s="62"/>
      <c r="P225" s="62"/>
      <c r="Q225" s="62"/>
      <c r="R225" s="62"/>
      <c r="S225" s="62"/>
      <c r="T225" s="62"/>
      <c r="U225" s="62"/>
      <c r="V225" s="62"/>
      <c r="W225" s="62"/>
      <c r="X225" s="62"/>
      <c r="Y225" s="62"/>
      <c r="Z225" s="62"/>
    </row>
    <row r="226" spans="1:26">
      <c r="B226" s="84"/>
      <c r="C226" s="84"/>
      <c r="D226" s="390" t="s">
        <v>62</v>
      </c>
      <c r="E226" s="390"/>
      <c r="F226" s="390"/>
      <c r="G226" s="390"/>
      <c r="H226" s="390"/>
      <c r="I226" s="390"/>
      <c r="J226" s="390"/>
      <c r="K226" s="390"/>
      <c r="L226" s="390"/>
      <c r="M226" s="390"/>
      <c r="N226" s="390"/>
      <c r="O226" s="390"/>
      <c r="P226" s="390"/>
      <c r="Q226" s="390"/>
      <c r="R226" s="390"/>
      <c r="S226" s="390"/>
      <c r="T226" s="390"/>
      <c r="U226" s="390"/>
      <c r="V226" s="390"/>
      <c r="W226" s="390"/>
      <c r="X226" s="390"/>
      <c r="Y226" s="390"/>
      <c r="Z226" s="390"/>
    </row>
    <row r="227" spans="1:26" ht="12.6" customHeight="1">
      <c r="B227" s="84"/>
      <c r="C227" s="84"/>
      <c r="D227" s="390"/>
      <c r="E227" s="390"/>
      <c r="F227" s="390"/>
      <c r="G227" s="390"/>
      <c r="H227" s="390"/>
      <c r="I227" s="390"/>
      <c r="J227" s="390"/>
      <c r="K227" s="390"/>
      <c r="L227" s="390"/>
      <c r="M227" s="390"/>
      <c r="N227" s="390"/>
      <c r="O227" s="390"/>
      <c r="P227" s="390"/>
      <c r="Q227" s="390"/>
      <c r="R227" s="390"/>
      <c r="S227" s="390"/>
      <c r="T227" s="390"/>
      <c r="U227" s="390"/>
      <c r="V227" s="390"/>
      <c r="W227" s="390"/>
      <c r="X227" s="390"/>
      <c r="Y227" s="390"/>
      <c r="Z227" s="390"/>
    </row>
    <row r="228" spans="1:26">
      <c r="B228" s="84"/>
      <c r="C228" s="84"/>
      <c r="D228" s="431" t="s">
        <v>65</v>
      </c>
      <c r="E228" s="431"/>
      <c r="F228" s="431"/>
      <c r="G228" s="431"/>
      <c r="H228" s="431"/>
      <c r="I228" s="431"/>
      <c r="J228" s="431"/>
      <c r="K228" s="431"/>
      <c r="L228" s="431"/>
      <c r="M228" s="431"/>
      <c r="N228" s="431"/>
      <c r="O228" s="431"/>
      <c r="P228" s="431"/>
      <c r="Q228" s="431"/>
      <c r="R228" s="431"/>
      <c r="S228" s="431"/>
      <c r="T228" s="431"/>
      <c r="U228" s="431"/>
      <c r="V228" s="431"/>
      <c r="W228" s="431"/>
      <c r="X228" s="431"/>
      <c r="Y228" s="431"/>
      <c r="Z228" s="431"/>
    </row>
    <row r="229" spans="1:26">
      <c r="A229" s="62"/>
      <c r="B229" s="84"/>
      <c r="C229" s="84"/>
      <c r="D229" s="431"/>
      <c r="E229" s="431"/>
      <c r="F229" s="431"/>
      <c r="G229" s="431"/>
      <c r="H229" s="431"/>
      <c r="I229" s="431"/>
      <c r="J229" s="431"/>
      <c r="K229" s="431"/>
      <c r="L229" s="431"/>
      <c r="M229" s="431"/>
      <c r="N229" s="431"/>
      <c r="O229" s="431"/>
      <c r="P229" s="431"/>
      <c r="Q229" s="431"/>
      <c r="R229" s="431"/>
      <c r="S229" s="431"/>
      <c r="T229" s="431"/>
      <c r="U229" s="431"/>
      <c r="V229" s="431"/>
      <c r="W229" s="431"/>
      <c r="X229" s="431"/>
      <c r="Y229" s="431"/>
      <c r="Z229" s="431"/>
    </row>
    <row r="230" spans="1:26">
      <c r="A230" s="62"/>
      <c r="B230" s="84"/>
      <c r="C230" s="84"/>
      <c r="D230" s="390" t="s">
        <v>66</v>
      </c>
      <c r="E230" s="390"/>
      <c r="F230" s="390"/>
      <c r="G230" s="390"/>
      <c r="H230" s="390"/>
      <c r="I230" s="390"/>
      <c r="J230" s="390"/>
      <c r="K230" s="390"/>
      <c r="L230" s="390"/>
      <c r="M230" s="390"/>
      <c r="N230" s="390"/>
      <c r="O230" s="390"/>
      <c r="P230" s="390"/>
      <c r="Q230" s="390"/>
      <c r="R230" s="390"/>
      <c r="S230" s="390"/>
      <c r="T230" s="390"/>
      <c r="U230" s="390"/>
      <c r="V230" s="390"/>
      <c r="W230" s="390"/>
      <c r="X230" s="390"/>
      <c r="Y230" s="390"/>
      <c r="Z230" s="390"/>
    </row>
    <row r="231" spans="1:26">
      <c r="A231" s="62"/>
      <c r="B231" s="84"/>
      <c r="C231" s="84"/>
      <c r="D231" s="390"/>
      <c r="E231" s="390"/>
      <c r="F231" s="390"/>
      <c r="G231" s="390"/>
      <c r="H231" s="390"/>
      <c r="I231" s="390"/>
      <c r="J231" s="390"/>
      <c r="K231" s="390"/>
      <c r="L231" s="390"/>
      <c r="M231" s="390"/>
      <c r="N231" s="390"/>
      <c r="O231" s="390"/>
      <c r="P231" s="390"/>
      <c r="Q231" s="390"/>
      <c r="R231" s="390"/>
      <c r="S231" s="390"/>
      <c r="T231" s="390"/>
      <c r="U231" s="390"/>
      <c r="V231" s="390"/>
      <c r="W231" s="390"/>
      <c r="X231" s="390"/>
      <c r="Y231" s="390"/>
      <c r="Z231" s="390"/>
    </row>
    <row r="232" spans="1:26">
      <c r="A232" s="62"/>
      <c r="B232" s="84"/>
      <c r="C232" s="84"/>
      <c r="D232" s="390" t="s">
        <v>63</v>
      </c>
      <c r="E232" s="390"/>
      <c r="F232" s="390"/>
      <c r="G232" s="390"/>
      <c r="H232" s="390"/>
      <c r="I232" s="390"/>
      <c r="J232" s="390"/>
      <c r="K232" s="390"/>
      <c r="L232" s="390"/>
      <c r="M232" s="390"/>
      <c r="N232" s="390"/>
      <c r="O232" s="390"/>
      <c r="P232" s="390"/>
      <c r="Q232" s="390"/>
      <c r="R232" s="390"/>
      <c r="S232" s="390"/>
      <c r="T232" s="390"/>
      <c r="U232" s="390"/>
      <c r="V232" s="390"/>
      <c r="W232" s="390"/>
      <c r="X232" s="390"/>
      <c r="Y232" s="390"/>
      <c r="Z232" s="390"/>
    </row>
    <row r="233" spans="1:26">
      <c r="A233" s="62"/>
      <c r="B233" s="84"/>
      <c r="C233" s="84"/>
      <c r="D233" s="390"/>
      <c r="E233" s="390"/>
      <c r="F233" s="390"/>
      <c r="G233" s="390"/>
      <c r="H233" s="390"/>
      <c r="I233" s="390"/>
      <c r="J233" s="390"/>
      <c r="K233" s="390"/>
      <c r="L233" s="390"/>
      <c r="M233" s="390"/>
      <c r="N233" s="390"/>
      <c r="O233" s="390"/>
      <c r="P233" s="390"/>
      <c r="Q233" s="390"/>
      <c r="R233" s="390"/>
      <c r="S233" s="390"/>
      <c r="T233" s="390"/>
      <c r="U233" s="390"/>
      <c r="V233" s="390"/>
      <c r="W233" s="390"/>
      <c r="X233" s="390"/>
      <c r="Y233" s="390"/>
      <c r="Z233" s="390"/>
    </row>
    <row r="234" spans="1:26">
      <c r="A234" s="62"/>
      <c r="B234" s="84"/>
      <c r="C234" s="84"/>
      <c r="D234" s="390" t="s">
        <v>64</v>
      </c>
      <c r="E234" s="390"/>
      <c r="F234" s="390"/>
      <c r="G234" s="390"/>
      <c r="H234" s="390"/>
      <c r="I234" s="390"/>
      <c r="J234" s="390"/>
      <c r="K234" s="390"/>
      <c r="L234" s="390"/>
      <c r="M234" s="390"/>
      <c r="N234" s="390"/>
      <c r="O234" s="390"/>
      <c r="P234" s="390"/>
      <c r="Q234" s="390"/>
      <c r="R234" s="390"/>
      <c r="S234" s="390"/>
      <c r="T234" s="390"/>
      <c r="U234" s="390"/>
      <c r="V234" s="390"/>
      <c r="W234" s="390"/>
      <c r="X234" s="390"/>
      <c r="Y234" s="390"/>
      <c r="Z234" s="390"/>
    </row>
    <row r="235" spans="1:26">
      <c r="A235" s="62"/>
      <c r="B235" s="84"/>
      <c r="C235" s="84"/>
      <c r="D235" s="390"/>
      <c r="E235" s="390"/>
      <c r="F235" s="390"/>
      <c r="G235" s="390"/>
      <c r="H235" s="390"/>
      <c r="I235" s="390"/>
      <c r="J235" s="390"/>
      <c r="K235" s="390"/>
      <c r="L235" s="390"/>
      <c r="M235" s="390"/>
      <c r="N235" s="390"/>
      <c r="O235" s="390"/>
      <c r="P235" s="390"/>
      <c r="Q235" s="390"/>
      <c r="R235" s="390"/>
      <c r="S235" s="390"/>
      <c r="T235" s="390"/>
      <c r="U235" s="390"/>
      <c r="V235" s="390"/>
      <c r="W235" s="390"/>
      <c r="X235" s="390"/>
      <c r="Y235" s="390"/>
      <c r="Z235" s="390"/>
    </row>
    <row r="236" spans="1:26">
      <c r="A236" s="62"/>
      <c r="B236" s="84"/>
      <c r="C236" s="84"/>
      <c r="D236" s="390" t="s">
        <v>70</v>
      </c>
      <c r="E236" s="390"/>
      <c r="F236" s="390"/>
      <c r="G236" s="390"/>
      <c r="H236" s="390"/>
      <c r="I236" s="390"/>
      <c r="J236" s="390"/>
      <c r="K236" s="390"/>
      <c r="L236" s="390"/>
      <c r="M236" s="390"/>
      <c r="N236" s="390"/>
      <c r="O236" s="390"/>
      <c r="P236" s="390"/>
      <c r="Q236" s="390"/>
      <c r="R236" s="390"/>
      <c r="S236" s="390"/>
      <c r="T236" s="390"/>
      <c r="U236" s="390"/>
      <c r="V236" s="390"/>
      <c r="W236" s="390"/>
      <c r="X236" s="390"/>
      <c r="Y236" s="390"/>
      <c r="Z236" s="390"/>
    </row>
    <row r="237" spans="1:26">
      <c r="A237" s="62"/>
      <c r="B237" s="84"/>
      <c r="C237" s="84"/>
      <c r="D237" s="390"/>
      <c r="E237" s="390"/>
      <c r="F237" s="390"/>
      <c r="G237" s="390"/>
      <c r="H237" s="390"/>
      <c r="I237" s="390"/>
      <c r="J237" s="390"/>
      <c r="K237" s="390"/>
      <c r="L237" s="390"/>
      <c r="M237" s="390"/>
      <c r="N237" s="390"/>
      <c r="O237" s="390"/>
      <c r="P237" s="390"/>
      <c r="Q237" s="390"/>
      <c r="R237" s="390"/>
      <c r="S237" s="390"/>
      <c r="T237" s="390"/>
      <c r="U237" s="390"/>
      <c r="V237" s="390"/>
      <c r="W237" s="390"/>
      <c r="X237" s="390"/>
      <c r="Y237" s="390"/>
      <c r="Z237" s="390"/>
    </row>
    <row r="238" spans="1:26">
      <c r="A238" s="62"/>
      <c r="B238" s="84"/>
      <c r="C238" s="84"/>
      <c r="D238" s="390" t="s">
        <v>76</v>
      </c>
      <c r="E238" s="390"/>
      <c r="F238" s="390"/>
      <c r="G238" s="390"/>
      <c r="H238" s="390"/>
      <c r="I238" s="390"/>
      <c r="J238" s="390"/>
      <c r="K238" s="390"/>
      <c r="L238" s="390"/>
      <c r="M238" s="390"/>
      <c r="N238" s="390"/>
      <c r="O238" s="390"/>
      <c r="P238" s="390"/>
      <c r="Q238" s="390"/>
      <c r="R238" s="390"/>
      <c r="S238" s="390"/>
      <c r="T238" s="390"/>
      <c r="U238" s="390"/>
      <c r="V238" s="390"/>
      <c r="W238" s="390"/>
      <c r="X238" s="390"/>
      <c r="Y238" s="390"/>
      <c r="Z238" s="390"/>
    </row>
    <row r="239" spans="1:26">
      <c r="A239" s="62"/>
      <c r="B239" s="84"/>
      <c r="C239" s="84"/>
      <c r="D239" s="390"/>
      <c r="E239" s="390"/>
      <c r="F239" s="390"/>
      <c r="G239" s="390"/>
      <c r="H239" s="390"/>
      <c r="I239" s="390"/>
      <c r="J239" s="390"/>
      <c r="K239" s="390"/>
      <c r="L239" s="390"/>
      <c r="M239" s="390"/>
      <c r="N239" s="390"/>
      <c r="O239" s="390"/>
      <c r="P239" s="390"/>
      <c r="Q239" s="390"/>
      <c r="R239" s="390"/>
      <c r="S239" s="390"/>
      <c r="T239" s="390"/>
      <c r="U239" s="390"/>
      <c r="V239" s="390"/>
      <c r="W239" s="390"/>
      <c r="X239" s="390"/>
      <c r="Y239" s="390"/>
      <c r="Z239" s="390"/>
    </row>
    <row r="241" spans="1:26">
      <c r="A241" s="58" t="s">
        <v>69</v>
      </c>
    </row>
    <row r="242" spans="1:26" ht="13.15" customHeight="1">
      <c r="B242" s="406" t="s">
        <v>120</v>
      </c>
      <c r="C242" s="406"/>
      <c r="D242" s="406"/>
      <c r="E242" s="406"/>
      <c r="F242" s="406"/>
      <c r="G242" s="406"/>
      <c r="H242" s="406"/>
      <c r="I242" s="406"/>
      <c r="J242" s="406"/>
      <c r="K242" s="406"/>
      <c r="L242" s="406"/>
      <c r="M242" s="406"/>
      <c r="N242" s="406"/>
      <c r="O242" s="406"/>
      <c r="P242" s="406"/>
      <c r="Q242" s="406"/>
      <c r="R242" s="406"/>
      <c r="S242" s="406"/>
      <c r="T242" s="406"/>
      <c r="U242" s="406"/>
      <c r="V242" s="406"/>
      <c r="W242" s="406"/>
      <c r="X242" s="406"/>
      <c r="Y242" s="406"/>
      <c r="Z242" s="406"/>
    </row>
    <row r="243" spans="1:26" ht="14.45" customHeight="1" thickBot="1">
      <c r="A243" s="72"/>
      <c r="B243" s="406"/>
      <c r="C243" s="406"/>
      <c r="D243" s="406"/>
      <c r="E243" s="406"/>
      <c r="F243" s="406"/>
      <c r="G243" s="406"/>
      <c r="H243" s="406"/>
      <c r="I243" s="406"/>
      <c r="J243" s="406"/>
      <c r="K243" s="406"/>
      <c r="L243" s="406"/>
      <c r="M243" s="406"/>
      <c r="N243" s="406"/>
      <c r="O243" s="406"/>
      <c r="P243" s="406"/>
      <c r="Q243" s="406"/>
      <c r="R243" s="406"/>
      <c r="S243" s="406"/>
      <c r="T243" s="406"/>
      <c r="U243" s="406"/>
      <c r="V243" s="406"/>
      <c r="W243" s="406"/>
      <c r="X243" s="406"/>
      <c r="Y243" s="406"/>
      <c r="Z243" s="406"/>
    </row>
    <row r="244" spans="1:26" ht="15" customHeight="1">
      <c r="B244" s="407" t="s">
        <v>121</v>
      </c>
      <c r="C244" s="408"/>
      <c r="D244" s="408"/>
      <c r="E244" s="408"/>
      <c r="F244" s="408"/>
      <c r="G244" s="408"/>
      <c r="H244" s="408"/>
      <c r="I244" s="408"/>
      <c r="J244" s="408"/>
      <c r="K244" s="408"/>
      <c r="L244" s="408"/>
      <c r="M244" s="408"/>
      <c r="N244" s="408"/>
      <c r="O244" s="408"/>
      <c r="P244" s="408"/>
      <c r="Q244" s="408"/>
      <c r="R244" s="408"/>
      <c r="S244" s="408"/>
      <c r="T244" s="408"/>
      <c r="U244" s="408"/>
      <c r="V244" s="408"/>
      <c r="W244" s="408"/>
      <c r="X244" s="409"/>
    </row>
    <row r="245" spans="1:26" ht="14.25" thickBot="1">
      <c r="B245" s="410"/>
      <c r="C245" s="411"/>
      <c r="D245" s="411"/>
      <c r="E245" s="411"/>
      <c r="F245" s="411"/>
      <c r="G245" s="411"/>
      <c r="H245" s="411"/>
      <c r="I245" s="411"/>
      <c r="J245" s="411"/>
      <c r="K245" s="411"/>
      <c r="L245" s="411"/>
      <c r="M245" s="411"/>
      <c r="N245" s="411"/>
      <c r="O245" s="411"/>
      <c r="P245" s="411"/>
      <c r="Q245" s="411"/>
      <c r="R245" s="411"/>
      <c r="S245" s="411"/>
      <c r="T245" s="411"/>
      <c r="U245" s="411"/>
      <c r="V245" s="411"/>
      <c r="W245" s="411"/>
      <c r="X245" s="412"/>
    </row>
    <row r="246" spans="1:26" ht="6.95" customHeight="1">
      <c r="B246" s="85"/>
      <c r="C246" s="86"/>
      <c r="D246" s="86"/>
      <c r="E246" s="86"/>
      <c r="F246" s="86"/>
      <c r="G246" s="86"/>
      <c r="H246" s="86"/>
      <c r="I246" s="86"/>
      <c r="J246" s="86"/>
      <c r="K246" s="86"/>
      <c r="L246" s="87"/>
      <c r="M246" s="87"/>
      <c r="N246" s="87"/>
      <c r="O246" s="87"/>
      <c r="P246" s="87"/>
      <c r="Q246" s="87"/>
      <c r="R246" s="87"/>
      <c r="S246" s="87"/>
      <c r="T246" s="87"/>
      <c r="U246" s="87"/>
      <c r="V246" s="87"/>
      <c r="W246" s="87"/>
      <c r="X246" s="88"/>
    </row>
    <row r="247" spans="1:26">
      <c r="B247" s="397" t="s">
        <v>123</v>
      </c>
      <c r="C247" s="398"/>
      <c r="D247" s="398"/>
      <c r="E247" s="400" t="s">
        <v>141</v>
      </c>
      <c r="F247" s="400"/>
      <c r="G247" s="400"/>
      <c r="H247" s="400"/>
      <c r="I247" s="400"/>
      <c r="J247" s="400"/>
      <c r="K247" s="400"/>
      <c r="L247" s="401" t="s">
        <v>126</v>
      </c>
      <c r="M247" s="401"/>
      <c r="N247" s="402"/>
      <c r="O247" s="403"/>
      <c r="P247" s="403"/>
      <c r="Q247" s="403"/>
      <c r="R247" s="403"/>
      <c r="S247" s="403"/>
      <c r="T247" s="403"/>
      <c r="U247" s="403"/>
      <c r="V247" s="403"/>
      <c r="W247" s="403"/>
      <c r="X247" s="404" t="s">
        <v>122</v>
      </c>
    </row>
    <row r="248" spans="1:26">
      <c r="B248" s="399"/>
      <c r="C248" s="398"/>
      <c r="D248" s="398"/>
      <c r="E248" s="400"/>
      <c r="F248" s="400"/>
      <c r="G248" s="400"/>
      <c r="H248" s="400"/>
      <c r="I248" s="400"/>
      <c r="J248" s="400"/>
      <c r="K248" s="400"/>
      <c r="L248" s="401"/>
      <c r="M248" s="401"/>
      <c r="N248" s="403"/>
      <c r="O248" s="403"/>
      <c r="P248" s="403"/>
      <c r="Q248" s="403"/>
      <c r="R248" s="403"/>
      <c r="S248" s="403"/>
      <c r="T248" s="403"/>
      <c r="U248" s="403"/>
      <c r="V248" s="403"/>
      <c r="W248" s="403"/>
      <c r="X248" s="404"/>
    </row>
    <row r="249" spans="1:26" ht="6.95" customHeight="1">
      <c r="B249" s="89"/>
      <c r="C249" s="62"/>
      <c r="D249" s="62"/>
      <c r="E249" s="62"/>
      <c r="F249" s="62"/>
      <c r="G249" s="62"/>
      <c r="H249" s="62"/>
      <c r="I249" s="62"/>
      <c r="J249" s="62"/>
      <c r="K249" s="80"/>
      <c r="T249" s="62"/>
      <c r="U249" s="62"/>
      <c r="V249" s="62"/>
      <c r="W249" s="62"/>
      <c r="X249" s="90"/>
    </row>
    <row r="250" spans="1:26" ht="13.5" customHeight="1">
      <c r="B250" s="397" t="s">
        <v>124</v>
      </c>
      <c r="C250" s="401"/>
      <c r="D250" s="401"/>
      <c r="E250" s="401"/>
      <c r="F250" s="400"/>
      <c r="G250" s="400"/>
      <c r="H250" s="400"/>
      <c r="I250" s="400"/>
      <c r="J250" s="400"/>
      <c r="K250" s="400"/>
      <c r="L250" s="401" t="s">
        <v>125</v>
      </c>
      <c r="M250" s="401"/>
      <c r="N250" s="401"/>
      <c r="O250" s="405"/>
      <c r="P250" s="405"/>
      <c r="Q250" s="405"/>
      <c r="R250" s="405"/>
      <c r="S250" s="405"/>
      <c r="T250" s="405"/>
      <c r="U250" s="405"/>
      <c r="V250" s="405"/>
      <c r="W250" s="405"/>
      <c r="X250" s="404" t="s">
        <v>122</v>
      </c>
    </row>
    <row r="251" spans="1:26">
      <c r="B251" s="397"/>
      <c r="C251" s="401"/>
      <c r="D251" s="401"/>
      <c r="E251" s="401"/>
      <c r="F251" s="400"/>
      <c r="G251" s="400"/>
      <c r="H251" s="400"/>
      <c r="I251" s="400"/>
      <c r="J251" s="400"/>
      <c r="K251" s="400"/>
      <c r="L251" s="401"/>
      <c r="M251" s="401"/>
      <c r="N251" s="401"/>
      <c r="O251" s="405"/>
      <c r="P251" s="405"/>
      <c r="Q251" s="405"/>
      <c r="R251" s="405"/>
      <c r="S251" s="405"/>
      <c r="T251" s="405"/>
      <c r="U251" s="405"/>
      <c r="V251" s="405"/>
      <c r="W251" s="405"/>
      <c r="X251" s="404"/>
    </row>
    <row r="252" spans="1:26" ht="6.95" customHeight="1" thickBot="1">
      <c r="B252" s="91"/>
      <c r="C252" s="92"/>
      <c r="D252" s="92"/>
      <c r="E252" s="92"/>
      <c r="F252" s="93"/>
      <c r="G252" s="93"/>
      <c r="H252" s="93"/>
      <c r="I252" s="93"/>
      <c r="J252" s="93"/>
      <c r="K252" s="94"/>
      <c r="L252" s="94"/>
      <c r="M252" s="94"/>
      <c r="N252" s="94"/>
      <c r="O252" s="93"/>
      <c r="P252" s="93"/>
      <c r="Q252" s="93"/>
      <c r="R252" s="93"/>
      <c r="S252" s="93"/>
      <c r="T252" s="93"/>
      <c r="U252" s="93"/>
      <c r="V252" s="93"/>
      <c r="W252" s="93"/>
      <c r="X252" s="95"/>
    </row>
    <row r="253" spans="1:26" ht="13.5" customHeight="1">
      <c r="B253" s="96"/>
      <c r="C253" s="96"/>
      <c r="D253" s="96"/>
      <c r="E253" s="96"/>
      <c r="F253" s="97"/>
      <c r="G253" s="97"/>
      <c r="H253" s="97"/>
      <c r="I253" s="97"/>
      <c r="J253" s="97"/>
      <c r="K253" s="98"/>
      <c r="L253" s="98"/>
      <c r="M253" s="98"/>
      <c r="N253" s="98"/>
      <c r="O253" s="97"/>
      <c r="P253" s="97"/>
      <c r="Q253" s="97"/>
      <c r="R253" s="97"/>
      <c r="S253" s="97"/>
      <c r="T253" s="97"/>
      <c r="U253" s="97"/>
      <c r="V253" s="97"/>
      <c r="W253" s="97"/>
      <c r="X253" s="80"/>
    </row>
    <row r="254" spans="1:26" ht="13.5" customHeight="1">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row>
    <row r="255" spans="1:26" ht="14.25">
      <c r="A255" s="99" t="s">
        <v>149</v>
      </c>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row>
    <row r="256" spans="1:26" ht="13.15" customHeight="1">
      <c r="A256" s="62"/>
      <c r="B256" s="394" t="s">
        <v>152</v>
      </c>
      <c r="C256" s="394"/>
      <c r="D256" s="394"/>
      <c r="E256" s="394"/>
      <c r="F256" s="394"/>
      <c r="G256" s="394"/>
      <c r="H256" s="394"/>
      <c r="I256" s="394"/>
      <c r="J256" s="394"/>
      <c r="K256" s="394"/>
      <c r="L256" s="394"/>
      <c r="M256" s="394"/>
      <c r="N256" s="394"/>
      <c r="O256" s="394"/>
      <c r="P256" s="394"/>
      <c r="Q256" s="394"/>
      <c r="R256" s="394"/>
      <c r="S256" s="394"/>
      <c r="T256" s="394"/>
      <c r="U256" s="394"/>
      <c r="V256" s="394"/>
      <c r="W256" s="394"/>
      <c r="X256" s="394"/>
      <c r="Y256" s="394"/>
      <c r="Z256" s="394"/>
    </row>
    <row r="257" spans="1:28" ht="13.15" customHeight="1">
      <c r="A257" s="62"/>
      <c r="B257" s="394"/>
      <c r="C257" s="394"/>
      <c r="D257" s="394"/>
      <c r="E257" s="394"/>
      <c r="F257" s="394"/>
      <c r="G257" s="394"/>
      <c r="H257" s="394"/>
      <c r="I257" s="394"/>
      <c r="J257" s="394"/>
      <c r="K257" s="394"/>
      <c r="L257" s="394"/>
      <c r="M257" s="394"/>
      <c r="N257" s="394"/>
      <c r="O257" s="394"/>
      <c r="P257" s="394"/>
      <c r="Q257" s="394"/>
      <c r="R257" s="394"/>
      <c r="S257" s="394"/>
      <c r="T257" s="394"/>
      <c r="U257" s="394"/>
      <c r="V257" s="394"/>
      <c r="W257" s="394"/>
      <c r="X257" s="394"/>
      <c r="Y257" s="394"/>
      <c r="Z257" s="394"/>
    </row>
    <row r="258" spans="1:28" ht="13.15" customHeight="1">
      <c r="A258" s="62"/>
      <c r="B258" s="394" t="s">
        <v>150</v>
      </c>
      <c r="C258" s="394"/>
      <c r="D258" s="394"/>
      <c r="E258" s="394"/>
      <c r="F258" s="394"/>
      <c r="G258" s="394"/>
      <c r="H258" s="394"/>
      <c r="I258" s="394"/>
      <c r="J258" s="394"/>
      <c r="K258" s="394"/>
      <c r="L258" s="394"/>
      <c r="M258" s="394"/>
      <c r="N258" s="394"/>
      <c r="O258" s="394"/>
      <c r="P258" s="394"/>
      <c r="Q258" s="394"/>
      <c r="R258" s="394"/>
      <c r="S258" s="394"/>
      <c r="T258" s="394"/>
      <c r="U258" s="394"/>
      <c r="V258" s="394"/>
      <c r="W258" s="394"/>
      <c r="X258" s="394"/>
      <c r="Y258" s="62"/>
      <c r="Z258" s="62"/>
    </row>
    <row r="259" spans="1:28" ht="13.15" customHeight="1">
      <c r="A259" s="62"/>
      <c r="B259" s="394"/>
      <c r="C259" s="394"/>
      <c r="D259" s="394"/>
      <c r="E259" s="394"/>
      <c r="F259" s="394"/>
      <c r="G259" s="394"/>
      <c r="H259" s="394"/>
      <c r="I259" s="394"/>
      <c r="J259" s="394"/>
      <c r="K259" s="394"/>
      <c r="L259" s="394"/>
      <c r="M259" s="394"/>
      <c r="N259" s="394"/>
      <c r="O259" s="394"/>
      <c r="P259" s="394"/>
      <c r="Q259" s="394"/>
      <c r="R259" s="394"/>
      <c r="S259" s="394"/>
      <c r="T259" s="394"/>
      <c r="U259" s="394"/>
      <c r="V259" s="394"/>
      <c r="W259" s="394"/>
      <c r="X259" s="394"/>
      <c r="Y259" s="62"/>
      <c r="Z259" s="62"/>
    </row>
    <row r="260" spans="1:28" ht="13.15" customHeight="1">
      <c r="A260" s="62"/>
      <c r="B260" s="395" t="s">
        <v>151</v>
      </c>
      <c r="C260" s="395"/>
      <c r="D260" s="395"/>
      <c r="E260" s="395"/>
      <c r="F260" s="395"/>
      <c r="G260" s="395"/>
      <c r="H260" s="395"/>
      <c r="I260" s="395"/>
      <c r="J260" s="395"/>
      <c r="K260" s="396" t="str">
        <f>IF(COUNTIF($AB$264:$AB$272,TRUE)=5,"","※【未チェックあり】　"&amp;COUNTIF($AB$264:$AB$272,FALSE)&amp;"箇所")</f>
        <v/>
      </c>
      <c r="L260" s="396"/>
      <c r="M260" s="396"/>
      <c r="N260" s="396"/>
      <c r="O260" s="396"/>
      <c r="P260" s="396"/>
      <c r="Q260" s="396"/>
      <c r="R260" s="396"/>
      <c r="S260" s="396"/>
      <c r="T260" s="396"/>
      <c r="U260" s="396"/>
      <c r="V260" s="396"/>
      <c r="W260" s="396"/>
      <c r="X260" s="396"/>
      <c r="Y260" s="396"/>
      <c r="Z260" s="62"/>
    </row>
    <row r="261" spans="1:28" ht="13.15" customHeight="1">
      <c r="A261" s="62"/>
      <c r="B261" s="395"/>
      <c r="C261" s="395"/>
      <c r="D261" s="395"/>
      <c r="E261" s="395"/>
      <c r="F261" s="395"/>
      <c r="G261" s="395"/>
      <c r="H261" s="395"/>
      <c r="I261" s="395"/>
      <c r="J261" s="395"/>
      <c r="K261" s="396"/>
      <c r="L261" s="396"/>
      <c r="M261" s="396"/>
      <c r="N261" s="396"/>
      <c r="O261" s="396"/>
      <c r="P261" s="396"/>
      <c r="Q261" s="396"/>
      <c r="R261" s="396"/>
      <c r="S261" s="396"/>
      <c r="T261" s="396"/>
      <c r="U261" s="396"/>
      <c r="V261" s="396"/>
      <c r="W261" s="396"/>
      <c r="X261" s="396"/>
      <c r="Y261" s="396"/>
      <c r="Z261" s="62"/>
    </row>
    <row r="262" spans="1:28" ht="13.15" customHeight="1">
      <c r="A262" s="62"/>
      <c r="B262" s="100"/>
      <c r="C262" s="100"/>
      <c r="D262" s="100"/>
      <c r="E262" s="100"/>
      <c r="F262" s="100"/>
      <c r="G262" s="100"/>
      <c r="H262" s="100"/>
      <c r="I262" s="100"/>
      <c r="J262" s="100"/>
      <c r="K262" s="396" t="str">
        <f>IF(COUNTIF($AB$264:$AB$272,TRUE)=5,"","　全ての項目を確認のうえチェックを入れてください！")</f>
        <v/>
      </c>
      <c r="L262" s="396"/>
      <c r="M262" s="396"/>
      <c r="N262" s="396"/>
      <c r="O262" s="396"/>
      <c r="P262" s="396"/>
      <c r="Q262" s="396"/>
      <c r="R262" s="396"/>
      <c r="S262" s="396"/>
      <c r="T262" s="396"/>
      <c r="U262" s="396"/>
      <c r="V262" s="396"/>
      <c r="W262" s="396"/>
      <c r="X262" s="396"/>
      <c r="Y262" s="396"/>
      <c r="Z262" s="62"/>
    </row>
    <row r="263" spans="1:28">
      <c r="B263" s="84"/>
      <c r="C263" s="84"/>
      <c r="D263" s="387" t="s">
        <v>153</v>
      </c>
      <c r="E263" s="387"/>
      <c r="F263" s="387"/>
      <c r="G263" s="387"/>
      <c r="H263" s="387"/>
      <c r="I263" s="387"/>
      <c r="J263" s="387"/>
      <c r="K263" s="396"/>
      <c r="L263" s="396"/>
      <c r="M263" s="396"/>
      <c r="N263" s="396"/>
      <c r="O263" s="396"/>
      <c r="P263" s="396"/>
      <c r="Q263" s="396"/>
      <c r="R263" s="396"/>
      <c r="S263" s="396"/>
      <c r="T263" s="396"/>
      <c r="U263" s="396"/>
      <c r="V263" s="396"/>
      <c r="W263" s="396"/>
      <c r="X263" s="396"/>
      <c r="Y263" s="396"/>
      <c r="Z263" s="57"/>
    </row>
    <row r="264" spans="1:28" ht="12.6" customHeight="1">
      <c r="B264" s="84"/>
      <c r="C264" s="84"/>
      <c r="D264" s="387"/>
      <c r="E264" s="387"/>
      <c r="F264" s="387"/>
      <c r="G264" s="387"/>
      <c r="H264" s="387"/>
      <c r="I264" s="387"/>
      <c r="J264" s="387"/>
      <c r="K264" s="57"/>
      <c r="L264" s="57"/>
      <c r="M264" s="57"/>
      <c r="N264" s="57"/>
      <c r="O264" s="57"/>
      <c r="P264" s="57"/>
      <c r="Q264" s="57"/>
      <c r="R264" s="57"/>
      <c r="S264" s="57"/>
      <c r="T264" s="57"/>
      <c r="U264" s="57"/>
      <c r="V264" s="57"/>
      <c r="W264" s="57"/>
      <c r="X264" s="57"/>
      <c r="Y264" s="57"/>
      <c r="Z264" s="57"/>
      <c r="AB264" s="56" t="b">
        <v>1</v>
      </c>
    </row>
    <row r="265" spans="1:28">
      <c r="B265" s="84"/>
      <c r="C265" s="84"/>
      <c r="D265" s="390" t="s">
        <v>160</v>
      </c>
      <c r="E265" s="390"/>
      <c r="F265" s="390"/>
      <c r="G265" s="390"/>
      <c r="H265" s="390"/>
      <c r="I265" s="390"/>
      <c r="J265" s="390"/>
      <c r="K265" s="390"/>
      <c r="L265" s="390"/>
      <c r="M265" s="390"/>
      <c r="N265" s="390"/>
      <c r="O265" s="390"/>
      <c r="P265" s="390"/>
      <c r="Q265" s="390"/>
      <c r="R265" s="390"/>
      <c r="S265" s="390"/>
      <c r="T265" s="390"/>
      <c r="U265" s="390"/>
      <c r="V265" s="390"/>
      <c r="W265" s="390"/>
      <c r="X265" s="390"/>
      <c r="Y265" s="390"/>
      <c r="Z265" s="390"/>
    </row>
    <row r="266" spans="1:28" ht="12.6" customHeight="1">
      <c r="B266" s="84"/>
      <c r="C266" s="84"/>
      <c r="D266" s="390"/>
      <c r="E266" s="390"/>
      <c r="F266" s="390"/>
      <c r="G266" s="390"/>
      <c r="H266" s="390"/>
      <c r="I266" s="390"/>
      <c r="J266" s="390"/>
      <c r="K266" s="390"/>
      <c r="L266" s="390"/>
      <c r="M266" s="390"/>
      <c r="N266" s="390"/>
      <c r="O266" s="390"/>
      <c r="P266" s="390"/>
      <c r="Q266" s="390"/>
      <c r="R266" s="390"/>
      <c r="S266" s="390"/>
      <c r="T266" s="390"/>
      <c r="U266" s="390"/>
      <c r="V266" s="390"/>
      <c r="W266" s="390"/>
      <c r="X266" s="390"/>
      <c r="Y266" s="390"/>
      <c r="Z266" s="390"/>
      <c r="AB266" s="56" t="b">
        <v>1</v>
      </c>
    </row>
    <row r="267" spans="1:28">
      <c r="B267" s="84"/>
      <c r="C267" s="84"/>
      <c r="D267" s="391" t="s">
        <v>157</v>
      </c>
      <c r="E267" s="391"/>
      <c r="F267" s="391"/>
      <c r="G267" s="391"/>
      <c r="H267" s="391"/>
      <c r="I267" s="391"/>
      <c r="J267" s="391"/>
      <c r="K267" s="391"/>
      <c r="L267" s="391"/>
      <c r="M267" s="392" t="s">
        <v>158</v>
      </c>
      <c r="N267" s="392"/>
      <c r="O267" s="392"/>
      <c r="P267" s="392"/>
      <c r="Q267" s="392"/>
      <c r="R267" s="392"/>
      <c r="S267" s="392"/>
      <c r="T267" s="390" t="s">
        <v>159</v>
      </c>
      <c r="U267" s="390"/>
      <c r="V267" s="390"/>
      <c r="W267" s="390"/>
      <c r="X267" s="390"/>
      <c r="Y267" s="390"/>
      <c r="Z267" s="390"/>
    </row>
    <row r="268" spans="1:28" ht="12.6" customHeight="1">
      <c r="B268" s="84"/>
      <c r="C268" s="84"/>
      <c r="AB268" s="56" t="b">
        <v>1</v>
      </c>
    </row>
    <row r="269" spans="1:28">
      <c r="B269" s="84"/>
      <c r="C269" s="84"/>
      <c r="D269" s="393" t="s">
        <v>154</v>
      </c>
      <c r="E269" s="393"/>
      <c r="F269" s="393"/>
      <c r="G269" s="393"/>
      <c r="H269" s="393"/>
      <c r="I269" s="393"/>
      <c r="J269" s="393"/>
      <c r="K269" s="393"/>
      <c r="L269" s="393"/>
      <c r="M269" s="393"/>
      <c r="N269" s="393"/>
      <c r="O269" s="393"/>
      <c r="P269" s="393"/>
      <c r="Q269" s="393"/>
      <c r="R269" s="393"/>
      <c r="S269" s="393"/>
      <c r="T269" s="393"/>
      <c r="U269" s="393"/>
      <c r="V269" s="393"/>
      <c r="W269" s="393"/>
      <c r="X269" s="393"/>
      <c r="Y269" s="393"/>
      <c r="Z269" s="393"/>
    </row>
    <row r="270" spans="1:28">
      <c r="A270" s="62"/>
      <c r="B270" s="84"/>
      <c r="C270" s="84"/>
      <c r="D270" s="393"/>
      <c r="E270" s="393"/>
      <c r="F270" s="393"/>
      <c r="G270" s="393"/>
      <c r="H270" s="393"/>
      <c r="I270" s="393"/>
      <c r="J270" s="393"/>
      <c r="K270" s="393"/>
      <c r="L270" s="393"/>
      <c r="M270" s="393"/>
      <c r="N270" s="393"/>
      <c r="O270" s="393"/>
      <c r="P270" s="393"/>
      <c r="Q270" s="393"/>
      <c r="R270" s="393"/>
      <c r="S270" s="393"/>
      <c r="T270" s="393"/>
      <c r="U270" s="393"/>
      <c r="V270" s="393"/>
      <c r="W270" s="393"/>
      <c r="X270" s="393"/>
      <c r="Y270" s="393"/>
      <c r="Z270" s="393"/>
      <c r="AB270" s="56" t="b">
        <v>1</v>
      </c>
    </row>
    <row r="271" spans="1:28">
      <c r="A271" s="62"/>
      <c r="B271" s="84"/>
      <c r="C271" s="84"/>
      <c r="D271" s="387" t="s">
        <v>155</v>
      </c>
      <c r="E271" s="387"/>
      <c r="F271" s="387"/>
      <c r="G271" s="387"/>
      <c r="H271" s="387"/>
      <c r="I271" s="387"/>
      <c r="J271" s="387"/>
      <c r="K271" s="387"/>
      <c r="L271" s="387"/>
      <c r="M271" s="387"/>
      <c r="N271" s="387"/>
      <c r="O271" s="387"/>
      <c r="P271" s="387"/>
      <c r="Q271" s="387"/>
      <c r="R271" s="387"/>
      <c r="S271" s="387"/>
      <c r="T271" s="387"/>
      <c r="U271" s="387"/>
      <c r="V271" s="387"/>
      <c r="W271" s="387"/>
      <c r="X271" s="387"/>
      <c r="Y271" s="387"/>
      <c r="Z271" s="387"/>
    </row>
    <row r="272" spans="1:28">
      <c r="A272" s="62"/>
      <c r="B272" s="84"/>
      <c r="C272" s="84"/>
      <c r="D272" s="387"/>
      <c r="E272" s="387"/>
      <c r="F272" s="387"/>
      <c r="G272" s="387"/>
      <c r="H272" s="387"/>
      <c r="I272" s="387"/>
      <c r="J272" s="387"/>
      <c r="K272" s="387"/>
      <c r="L272" s="387"/>
      <c r="M272" s="387"/>
      <c r="N272" s="387"/>
      <c r="O272" s="387"/>
      <c r="P272" s="387"/>
      <c r="Q272" s="387"/>
      <c r="R272" s="387"/>
      <c r="S272" s="387"/>
      <c r="T272" s="387"/>
      <c r="U272" s="387"/>
      <c r="V272" s="387"/>
      <c r="W272" s="387"/>
      <c r="X272" s="387"/>
      <c r="Y272" s="387"/>
      <c r="Z272" s="387"/>
      <c r="AB272" s="56" t="b">
        <v>1</v>
      </c>
    </row>
    <row r="273" spans="1:26">
      <c r="A273" s="62"/>
      <c r="B273" s="84"/>
      <c r="C273" s="84"/>
      <c r="D273" s="387" t="s">
        <v>156</v>
      </c>
      <c r="E273" s="387"/>
      <c r="F273" s="387"/>
      <c r="G273" s="387"/>
      <c r="H273" s="387"/>
      <c r="I273" s="387"/>
      <c r="J273" s="387"/>
      <c r="K273" s="387"/>
      <c r="L273" s="387"/>
      <c r="M273" s="387"/>
      <c r="N273" s="387"/>
      <c r="O273" s="387"/>
      <c r="P273" s="387"/>
      <c r="Q273" s="387"/>
      <c r="R273" s="387"/>
      <c r="S273" s="387"/>
      <c r="T273" s="387"/>
      <c r="U273" s="387"/>
      <c r="V273" s="387"/>
      <c r="W273" s="387"/>
      <c r="X273" s="387"/>
      <c r="Y273" s="387"/>
      <c r="Z273" s="387"/>
    </row>
    <row r="274" spans="1:26">
      <c r="A274" s="62"/>
      <c r="B274" s="84"/>
      <c r="C274" s="84"/>
      <c r="D274" s="387"/>
      <c r="E274" s="387"/>
      <c r="F274" s="387"/>
      <c r="G274" s="387"/>
      <c r="H274" s="387"/>
      <c r="I274" s="387"/>
      <c r="J274" s="387"/>
      <c r="K274" s="387"/>
      <c r="L274" s="387"/>
      <c r="M274" s="387"/>
      <c r="N274" s="387"/>
      <c r="O274" s="387"/>
      <c r="P274" s="387"/>
      <c r="Q274" s="387"/>
      <c r="R274" s="387"/>
      <c r="S274" s="387"/>
      <c r="T274" s="387"/>
      <c r="U274" s="387"/>
      <c r="V274" s="387"/>
      <c r="W274" s="387"/>
      <c r="X274" s="387"/>
      <c r="Y274" s="387"/>
      <c r="Z274" s="387"/>
    </row>
  </sheetData>
  <sheetProtection algorithmName="SHA-512" hashValue="KD5IZ0fV7HUGDmO7YJfHNULBHo6IUnRZQI4DsNyETstb9wroJJx7ORngNbcirypDNJnsuX+lOwGfFHIMDOoaBA==" saltValue="BKlbfS+snIAOejNFcGSEVA==" spinCount="100000" sheet="1" objects="1" scenarios="1"/>
  <mergeCells count="324">
    <mergeCell ref="W1:Z1"/>
    <mergeCell ref="A2:Z3"/>
    <mergeCell ref="A6:E6"/>
    <mergeCell ref="F6:Z6"/>
    <mergeCell ref="A7:E8"/>
    <mergeCell ref="F7:Z8"/>
    <mergeCell ref="A15:E16"/>
    <mergeCell ref="F15:Z16"/>
    <mergeCell ref="A20:E20"/>
    <mergeCell ref="F20:Z20"/>
    <mergeCell ref="A21:E22"/>
    <mergeCell ref="F21:Z22"/>
    <mergeCell ref="A9:E9"/>
    <mergeCell ref="F9:Z9"/>
    <mergeCell ref="A10:E11"/>
    <mergeCell ref="F10:Z11"/>
    <mergeCell ref="A12:E14"/>
    <mergeCell ref="G12:I12"/>
    <mergeCell ref="F13:Z14"/>
    <mergeCell ref="A30:E30"/>
    <mergeCell ref="F30:Z30"/>
    <mergeCell ref="A31:E32"/>
    <mergeCell ref="F31:Z32"/>
    <mergeCell ref="A33:E35"/>
    <mergeCell ref="G33:I33"/>
    <mergeCell ref="F34:Z35"/>
    <mergeCell ref="A23:E25"/>
    <mergeCell ref="G23:I23"/>
    <mergeCell ref="F24:Z25"/>
    <mergeCell ref="A26:E27"/>
    <mergeCell ref="F26:M27"/>
    <mergeCell ref="N26:P27"/>
    <mergeCell ref="Q26:Z27"/>
    <mergeCell ref="O40:Z41"/>
    <mergeCell ref="A42:E43"/>
    <mergeCell ref="F42:G43"/>
    <mergeCell ref="H42:J43"/>
    <mergeCell ref="K42:K43"/>
    <mergeCell ref="L42:M43"/>
    <mergeCell ref="N42:N43"/>
    <mergeCell ref="O42:Z43"/>
    <mergeCell ref="A36:E37"/>
    <mergeCell ref="F36:M37"/>
    <mergeCell ref="N36:P37"/>
    <mergeCell ref="Q36:Z37"/>
    <mergeCell ref="A40:E41"/>
    <mergeCell ref="F40:G41"/>
    <mergeCell ref="H40:J41"/>
    <mergeCell ref="K40:K41"/>
    <mergeCell ref="L40:M41"/>
    <mergeCell ref="N40:N41"/>
    <mergeCell ref="A44:E47"/>
    <mergeCell ref="F44:Z47"/>
    <mergeCell ref="A48:E56"/>
    <mergeCell ref="F48:G49"/>
    <mergeCell ref="H48:J49"/>
    <mergeCell ref="K48:K49"/>
    <mergeCell ref="L48:N49"/>
    <mergeCell ref="O48:O49"/>
    <mergeCell ref="P48:P49"/>
    <mergeCell ref="Q48:S49"/>
    <mergeCell ref="G52:H52"/>
    <mergeCell ref="I52:K52"/>
    <mergeCell ref="M52:N52"/>
    <mergeCell ref="Q52:R52"/>
    <mergeCell ref="S52:U52"/>
    <mergeCell ref="W52:X52"/>
    <mergeCell ref="T48:T49"/>
    <mergeCell ref="U48:W49"/>
    <mergeCell ref="X48:X49"/>
    <mergeCell ref="G51:H51"/>
    <mergeCell ref="I51:K51"/>
    <mergeCell ref="M51:N51"/>
    <mergeCell ref="Q51:R51"/>
    <mergeCell ref="S51:U51"/>
    <mergeCell ref="W51:X51"/>
    <mergeCell ref="G55:H55"/>
    <mergeCell ref="I55:K55"/>
    <mergeCell ref="M55:N55"/>
    <mergeCell ref="P55:R55"/>
    <mergeCell ref="S55:U55"/>
    <mergeCell ref="G56:H56"/>
    <mergeCell ref="I56:K56"/>
    <mergeCell ref="Q56:R56"/>
    <mergeCell ref="G53:H53"/>
    <mergeCell ref="I53:K53"/>
    <mergeCell ref="M53:N53"/>
    <mergeCell ref="Q53:R53"/>
    <mergeCell ref="S53:U53"/>
    <mergeCell ref="G54:H54"/>
    <mergeCell ref="I54:K54"/>
    <mergeCell ref="M54:N54"/>
    <mergeCell ref="Q54:R54"/>
    <mergeCell ref="S54:U54"/>
    <mergeCell ref="A57:E65"/>
    <mergeCell ref="F57:G58"/>
    <mergeCell ref="H57:J58"/>
    <mergeCell ref="K57:K58"/>
    <mergeCell ref="L57:N58"/>
    <mergeCell ref="O57:O58"/>
    <mergeCell ref="G62:H62"/>
    <mergeCell ref="I62:K62"/>
    <mergeCell ref="M62:N62"/>
    <mergeCell ref="G64:H64"/>
    <mergeCell ref="I64:K64"/>
    <mergeCell ref="M64:N64"/>
    <mergeCell ref="W60:X60"/>
    <mergeCell ref="G61:H61"/>
    <mergeCell ref="I61:K61"/>
    <mergeCell ref="M61:N61"/>
    <mergeCell ref="Q61:R61"/>
    <mergeCell ref="S61:U61"/>
    <mergeCell ref="W61:X61"/>
    <mergeCell ref="P57:P58"/>
    <mergeCell ref="Q57:S58"/>
    <mergeCell ref="T57:T58"/>
    <mergeCell ref="U57:W58"/>
    <mergeCell ref="X57:X58"/>
    <mergeCell ref="G60:H60"/>
    <mergeCell ref="I60:K60"/>
    <mergeCell ref="M60:N60"/>
    <mergeCell ref="Q60:R60"/>
    <mergeCell ref="S60:U60"/>
    <mergeCell ref="P64:R64"/>
    <mergeCell ref="S64:U64"/>
    <mergeCell ref="G65:H65"/>
    <mergeCell ref="I65:K65"/>
    <mergeCell ref="Q65:R65"/>
    <mergeCell ref="Q62:R62"/>
    <mergeCell ref="S62:U62"/>
    <mergeCell ref="G63:H63"/>
    <mergeCell ref="I63:K63"/>
    <mergeCell ref="M63:N63"/>
    <mergeCell ref="Q63:R63"/>
    <mergeCell ref="S63:U63"/>
    <mergeCell ref="A73:E74"/>
    <mergeCell ref="F73:M74"/>
    <mergeCell ref="N73:O74"/>
    <mergeCell ref="P73:S74"/>
    <mergeCell ref="T73:W74"/>
    <mergeCell ref="X73:Z74"/>
    <mergeCell ref="A66:E68"/>
    <mergeCell ref="F66:H68"/>
    <mergeCell ref="I66:K68"/>
    <mergeCell ref="P66:R68"/>
    <mergeCell ref="M67:O67"/>
    <mergeCell ref="A69:E70"/>
    <mergeCell ref="F69:I70"/>
    <mergeCell ref="J69:K70"/>
    <mergeCell ref="L69:Z70"/>
    <mergeCell ref="A83:E87"/>
    <mergeCell ref="F83:Z90"/>
    <mergeCell ref="A88:E90"/>
    <mergeCell ref="AE90:AF90"/>
    <mergeCell ref="A91:E95"/>
    <mergeCell ref="F91:Z98"/>
    <mergeCell ref="A96:E98"/>
    <mergeCell ref="AE98:AF98"/>
    <mergeCell ref="A77:E78"/>
    <mergeCell ref="F77:Z78"/>
    <mergeCell ref="A79:E80"/>
    <mergeCell ref="F79:M80"/>
    <mergeCell ref="A81:E82"/>
    <mergeCell ref="F81:M82"/>
    <mergeCell ref="N81:V82"/>
    <mergeCell ref="W81:X82"/>
    <mergeCell ref="Y81:Z82"/>
    <mergeCell ref="AE141:AF141"/>
    <mergeCell ref="A99:E112"/>
    <mergeCell ref="F99:Z124"/>
    <mergeCell ref="A114:E118"/>
    <mergeCell ref="AE120:AF120"/>
    <mergeCell ref="A125:E129"/>
    <mergeCell ref="F125:Z132"/>
    <mergeCell ref="A130:E132"/>
    <mergeCell ref="AE131:AF131"/>
    <mergeCell ref="A148:E149"/>
    <mergeCell ref="F148:H149"/>
    <mergeCell ref="I148:Z149"/>
    <mergeCell ref="A150:E152"/>
    <mergeCell ref="F150:H152"/>
    <mergeCell ref="I150:Z150"/>
    <mergeCell ref="I151:Z151"/>
    <mergeCell ref="I152:Z152"/>
    <mergeCell ref="A133:E137"/>
    <mergeCell ref="F133:Z140"/>
    <mergeCell ref="A138:E140"/>
    <mergeCell ref="A141:E143"/>
    <mergeCell ref="F141:Z143"/>
    <mergeCell ref="A153:E155"/>
    <mergeCell ref="F153:H155"/>
    <mergeCell ref="I153:Z153"/>
    <mergeCell ref="I154:Z154"/>
    <mergeCell ref="I155:Z155"/>
    <mergeCell ref="A156:E158"/>
    <mergeCell ref="F156:H158"/>
    <mergeCell ref="I156:Z156"/>
    <mergeCell ref="I157:Z157"/>
    <mergeCell ref="I158:Z158"/>
    <mergeCell ref="I165:Z165"/>
    <mergeCell ref="I166:Z166"/>
    <mergeCell ref="A169:E170"/>
    <mergeCell ref="F169:H170"/>
    <mergeCell ref="I169:L170"/>
    <mergeCell ref="M169:Z170"/>
    <mergeCell ref="A165:E166"/>
    <mergeCell ref="F165:H166"/>
    <mergeCell ref="A159:E161"/>
    <mergeCell ref="F159:H161"/>
    <mergeCell ref="I159:Z159"/>
    <mergeCell ref="I160:Z160"/>
    <mergeCell ref="I161:Z161"/>
    <mergeCell ref="A162:E164"/>
    <mergeCell ref="F162:H164"/>
    <mergeCell ref="I162:Z162"/>
    <mergeCell ref="I163:Z163"/>
    <mergeCell ref="I164:Z164"/>
    <mergeCell ref="A171:E173"/>
    <mergeCell ref="F171:H175"/>
    <mergeCell ref="I171:L175"/>
    <mergeCell ref="M171:Z171"/>
    <mergeCell ref="M172:Z172"/>
    <mergeCell ref="M173:Z173"/>
    <mergeCell ref="A174:E175"/>
    <mergeCell ref="M174:Z174"/>
    <mergeCell ref="M175:Z175"/>
    <mergeCell ref="A181:E185"/>
    <mergeCell ref="F181:H185"/>
    <mergeCell ref="I181:L185"/>
    <mergeCell ref="M181:Z181"/>
    <mergeCell ref="M182:Z182"/>
    <mergeCell ref="M183:Z183"/>
    <mergeCell ref="M184:Z184"/>
    <mergeCell ref="M185:Z185"/>
    <mergeCell ref="A176:E180"/>
    <mergeCell ref="F176:H180"/>
    <mergeCell ref="I176:L180"/>
    <mergeCell ref="M176:Z176"/>
    <mergeCell ref="M177:Z177"/>
    <mergeCell ref="M178:Z178"/>
    <mergeCell ref="M179:Z179"/>
    <mergeCell ref="M180:Z180"/>
    <mergeCell ref="A191:E195"/>
    <mergeCell ref="F191:H195"/>
    <mergeCell ref="I191:L195"/>
    <mergeCell ref="M191:Z191"/>
    <mergeCell ref="M192:Z192"/>
    <mergeCell ref="M193:Z193"/>
    <mergeCell ref="M194:Z194"/>
    <mergeCell ref="M195:Z195"/>
    <mergeCell ref="A186:E190"/>
    <mergeCell ref="F186:H190"/>
    <mergeCell ref="I186:L190"/>
    <mergeCell ref="M186:Z186"/>
    <mergeCell ref="M187:Z187"/>
    <mergeCell ref="M188:Z188"/>
    <mergeCell ref="M189:Z189"/>
    <mergeCell ref="M190:Z190"/>
    <mergeCell ref="A202:E203"/>
    <mergeCell ref="F202:J203"/>
    <mergeCell ref="K202:O203"/>
    <mergeCell ref="P202:Z203"/>
    <mergeCell ref="A204:E205"/>
    <mergeCell ref="F204:J205"/>
    <mergeCell ref="K204:O205"/>
    <mergeCell ref="P204:Z205"/>
    <mergeCell ref="A196:E198"/>
    <mergeCell ref="F196:H198"/>
    <mergeCell ref="I196:L198"/>
    <mergeCell ref="M196:T196"/>
    <mergeCell ref="U196:Z196"/>
    <mergeCell ref="A201:E201"/>
    <mergeCell ref="F201:J201"/>
    <mergeCell ref="K201:O201"/>
    <mergeCell ref="P201:Z201"/>
    <mergeCell ref="A213:E213"/>
    <mergeCell ref="F213:Z213"/>
    <mergeCell ref="A214:E215"/>
    <mergeCell ref="F214:M215"/>
    <mergeCell ref="N214:R215"/>
    <mergeCell ref="S214:Z215"/>
    <mergeCell ref="A206:E207"/>
    <mergeCell ref="F206:J207"/>
    <mergeCell ref="K206:O207"/>
    <mergeCell ref="P206:Z207"/>
    <mergeCell ref="A211:E212"/>
    <mergeCell ref="F211:Z212"/>
    <mergeCell ref="X250:X251"/>
    <mergeCell ref="D232:Z233"/>
    <mergeCell ref="D234:Z235"/>
    <mergeCell ref="D236:Z237"/>
    <mergeCell ref="D238:Z239"/>
    <mergeCell ref="B242:Z243"/>
    <mergeCell ref="B244:X245"/>
    <mergeCell ref="A216:E219"/>
    <mergeCell ref="F216:Z219"/>
    <mergeCell ref="B223:Z224"/>
    <mergeCell ref="D226:Z227"/>
    <mergeCell ref="D228:Z229"/>
    <mergeCell ref="D230:Z231"/>
    <mergeCell ref="D273:Z274"/>
    <mergeCell ref="AA176:AB176"/>
    <mergeCell ref="AB174:AD174"/>
    <mergeCell ref="D265:Z266"/>
    <mergeCell ref="D267:L267"/>
    <mergeCell ref="M267:S267"/>
    <mergeCell ref="T267:Z267"/>
    <mergeCell ref="D269:Z270"/>
    <mergeCell ref="D271:Z272"/>
    <mergeCell ref="B256:Z257"/>
    <mergeCell ref="B258:X259"/>
    <mergeCell ref="B260:J261"/>
    <mergeCell ref="K260:Y261"/>
    <mergeCell ref="K262:Y263"/>
    <mergeCell ref="D263:J264"/>
    <mergeCell ref="B247:D248"/>
    <mergeCell ref="E247:K248"/>
    <mergeCell ref="L247:M248"/>
    <mergeCell ref="N247:W248"/>
    <mergeCell ref="X247:X248"/>
    <mergeCell ref="B250:E251"/>
    <mergeCell ref="F250:K251"/>
    <mergeCell ref="L250:N251"/>
    <mergeCell ref="O250:W251"/>
  </mergeCells>
  <phoneticPr fontId="3"/>
  <conditionalFormatting sqref="A88:E90">
    <cfRule type="expression" dxfId="18" priority="4">
      <formula>A88&lt;&gt;""</formula>
    </cfRule>
  </conditionalFormatting>
  <conditionalFormatting sqref="A96:E98">
    <cfRule type="expression" dxfId="17" priority="5">
      <formula>A96&lt;&gt;""</formula>
    </cfRule>
  </conditionalFormatting>
  <conditionalFormatting sqref="A114:E118">
    <cfRule type="expression" dxfId="16" priority="3">
      <formula>A114&lt;&gt;""</formula>
    </cfRule>
  </conditionalFormatting>
  <conditionalFormatting sqref="A130:E132">
    <cfRule type="expression" dxfId="15" priority="2">
      <formula>A130&lt;&gt;""</formula>
    </cfRule>
  </conditionalFormatting>
  <conditionalFormatting sqref="A138:E140">
    <cfRule type="expression" dxfId="14" priority="1">
      <formula>A138&lt;&gt;""</formula>
    </cfRule>
  </conditionalFormatting>
  <conditionalFormatting sqref="A174:E175">
    <cfRule type="expression" dxfId="13" priority="10">
      <formula>A174&lt;&gt;""</formula>
    </cfRule>
  </conditionalFormatting>
  <conditionalFormatting sqref="B244:X245">
    <cfRule type="expression" dxfId="12" priority="6">
      <formula>$B$244="　※選択して下さい※"</formula>
    </cfRule>
  </conditionalFormatting>
  <conditionalFormatting sqref="I171:L175">
    <cfRule type="expression" dxfId="11" priority="9">
      <formula>OR(AND(I171&lt;&gt;"",MOD(I171,10000)&lt;&gt;0),$A$174&lt;&gt;"")</formula>
    </cfRule>
  </conditionalFormatting>
  <conditionalFormatting sqref="I176:L195">
    <cfRule type="expression" dxfId="10" priority="11">
      <formula>AND(I176&lt;&gt;"",MOD(I176,10000)&lt;&gt;0)</formula>
    </cfRule>
  </conditionalFormatting>
  <conditionalFormatting sqref="K260:Y261">
    <cfRule type="expression" dxfId="9" priority="8">
      <formula>$K$260&lt;&gt;""</formula>
    </cfRule>
  </conditionalFormatting>
  <conditionalFormatting sqref="K262:Y263">
    <cfRule type="expression" dxfId="8" priority="7">
      <formula>$K$262&lt;&gt;""</formula>
    </cfRule>
  </conditionalFormatting>
  <dataValidations count="18">
    <dataValidation allowBlank="1" showInputMessage="1" showErrorMessage="1" promptTitle="入力ルール" prompt="①助成申請金額は1万円単位で入力してください。_x000a_例：123,456円 → 130,000_x000a_もしくは120,000_x000a__x000a_②人件費・旅費・交通費・宿泊費の合計額割合は、_x000a_　助成申請金額（1年単位）の30％までです_x000a_" sqref="I171:L175" xr:uid="{1D6CF527-42D9-477C-9C3C-4BB06ABD20A9}"/>
    <dataValidation allowBlank="1" showInputMessage="1" showErrorMessage="1" promptTitle="入力ルール" prompt="助成申請金額は1万円単位で入力してください。_x000a_例：123,456円 → 130,000_x000a_もしくは120,000" sqref="I176:L195" xr:uid="{C1E24679-7387-4F0F-9C1F-B2F47EFDC95B}"/>
    <dataValidation type="list" allowBlank="1" showInputMessage="1" showErrorMessage="1" sqref="L40:M43 L48:N49 U48:W49 L57:N58 U57:W58" xr:uid="{CD65D1AF-2568-46DB-BC91-3888B2F18AE5}">
      <formula1>月</formula1>
    </dataValidation>
    <dataValidation type="list" allowBlank="1" showInputMessage="1" showErrorMessage="1" sqref="H40:J43 H48:J49 Q48:S49 H57:J58 Q57:S58" xr:uid="{543A4210-BD44-462E-9BA0-FEEEE7852B33}">
      <formula1>年度</formula1>
    </dataValidation>
    <dataValidation allowBlank="1" showInputMessage="1" showErrorMessage="1" promptTitle="自動計算のため入力不要" prompt="_x000a_1～3年の合計金額が自動計算されます_x000a_" sqref="T73:W74" xr:uid="{6B2C8D19-DEB4-4F78-8D07-EA2C18DC5109}"/>
    <dataValidation type="list" allowBlank="1" showInputMessage="1" showErrorMessage="1" promptTitle="★希望助成期間が2年以上の場合" prompt="_x000a_シート_x000a_『活動計画・収支予算（2年目以降）』_x000a_も忘れずに入力してください！_x000a__x000a_（1年の場合は未記入で構いません）" sqref="F73:M74" xr:uid="{0A6A9C47-1215-4BC7-9960-5DCD43B8544E}">
      <formula1>"1,2,3"</formula1>
    </dataValidation>
    <dataValidation allowBlank="1" showInputMessage="1" sqref="B246:X246" xr:uid="{3533B0A0-40B5-40A6-A9CE-63BEF626B1BA}"/>
    <dataValidation type="list" allowBlank="1" showInputMessage="1" sqref="B244:X245" xr:uid="{7F886CC7-33E5-44F2-B1BE-9677E1B9022A}">
      <formula1>"　※選択して下さい※,　1.ボランティア等支援団体情報誌・HP,　2.紹介,　3.その他"</formula1>
    </dataValidation>
    <dataValidation type="custom" allowBlank="1" showInputMessage="1" showErrorMessage="1" error="半角英数字で入力してください" sqref="F15:Z16 Q26:Z27 Q36:Z37 F26:M27 F36:M37" xr:uid="{FBB26D86-7D1E-4FBA-8E49-9F9353D0F43A}">
      <formula1>LENB(F15)=LEN(F15)</formula1>
    </dataValidation>
    <dataValidation type="custom" allowBlank="1" showInputMessage="1" showErrorMessage="1" error="半角英数字で入力してください_x000a_" sqref="G12:I12 G23:I23 G33:I33" xr:uid="{A5B5EE09-EBB2-4686-BCBB-D0D056C0BB24}">
      <formula1>LENB(G12)=LEN(G12)</formula1>
    </dataValidation>
    <dataValidation imeMode="fullKatakana" allowBlank="1" showInputMessage="1" showErrorMessage="1" sqref="F6:Z6 F30:Z30" xr:uid="{226A7EAF-3DE5-492B-BFF6-E99151901207}"/>
    <dataValidation type="textLength" errorStyle="information" operator="lessThanOrEqual" allowBlank="1" showInputMessage="1" showErrorMessage="1" errorTitle="文字数超過" error="400字以下で入力してください。（キャンセルを押すと入力内容が消えてしまいます。『OK』を選択後、400字以下になるよう修正してください）" sqref="F99:Z124" xr:uid="{270297D6-EA93-4020-9671-A744166668BE}">
      <formula1>400</formula1>
    </dataValidation>
    <dataValidation type="textLength" errorStyle="information" operator="lessThanOrEqual" allowBlank="1" showInputMessage="1" showErrorMessage="1" errorTitle="文字数超過" error="250字以下で入力してください。（キャンセルを押すと入力内容が消えてしまいます。『OK』を選択後、250字以下になるよう修正してください）" sqref="F83:Z98 F125:Z140" xr:uid="{0046C5F5-D8D9-467D-BD6D-6995633B06CE}">
      <formula1>250</formula1>
    </dataValidation>
    <dataValidation imeMode="hiragana" allowBlank="1" showInputMessage="1" showErrorMessage="1" sqref="F7:Z11 F13:Z14 AB140" xr:uid="{CB9FE0A4-B5AE-44A1-A181-99DE760A6462}"/>
    <dataValidation imeMode="on" allowBlank="1" showInputMessage="1" showErrorMessage="1" sqref="I63 I52 S54 S52 I54 S63 I61 S61" xr:uid="{36C5EAD4-7BF7-4E2A-8E4C-FF3714B2DBF3}"/>
    <dataValidation imeMode="disabled" allowBlank="1" showInputMessage="1" showErrorMessage="1" sqref="AA144:AB174 AB83:AB139 A279:A282 AA250:XFD1048576 F75:XFD76 F71:Z72 AA77:XFD82 AA83:AA143 AA1:XFD74 AA244:AD249 BB244:XFD249 AB141:AB143 Y279:Z282 A276:Z278 A283:Z1048576 AC175:AD243 AA176:AB243 AE83:XFD243 AC83:AD173" xr:uid="{6E3F3249-33F5-411F-B9AB-6928BF61E7E4}"/>
    <dataValidation type="list" allowBlank="1" showInputMessage="1" showErrorMessage="1" sqref="F79:M80" xr:uid="{D947DDDF-296B-4A4F-AA6D-3376ECC89459}">
      <formula1>"選択してください,①環境保全活動,②環境教育・研究,③「食」課題解決・「食」支援"</formula1>
    </dataValidation>
    <dataValidation type="list" allowBlank="1" showInputMessage="1" showErrorMessage="1" promptTitle="区分の選択" prompt="継続プロジェクトを選択した場合、継続年数も入力してください" sqref="F81:M82" xr:uid="{B54A7659-5480-43BF-B27F-E0E217D055D8}">
      <formula1>"選択してください,新規プロジェクト,継続プロジェクト"</formula1>
    </dataValidation>
  </dataValidations>
  <hyperlinks>
    <hyperlink ref="M267:S267" location="'活動計画・収支予算（2年目以降）'!A1" display="活動計画・収支予算（2年目以降）" xr:uid="{EBCDD66B-0FD9-4137-8658-E1A40C639ED4}"/>
  </hyperlinks>
  <pageMargins left="0.58083333333333331" right="0.26666666666666666" top="0.29166666666666669" bottom="0.39666666666666667" header="0.3" footer="0.3"/>
  <pageSetup paperSize="9" scale="85" orientation="portrait" r:id="rId1"/>
  <headerFooter>
    <oddFooter>&amp;C&amp;P/&amp;N</oddFooter>
  </headerFooter>
  <rowBreaks count="3" manualBreakCount="3">
    <brk id="70" min="6" max="25" man="1"/>
    <brk id="143" min="6" max="25" man="1"/>
    <brk id="198" min="6"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sizeWithCells="1">
                  <from>
                    <xdr:col>1</xdr:col>
                    <xdr:colOff>161925</xdr:colOff>
                    <xdr:row>225</xdr:row>
                    <xdr:rowOff>0</xdr:rowOff>
                  </from>
                  <to>
                    <xdr:col>2</xdr:col>
                    <xdr:colOff>152400</xdr:colOff>
                    <xdr:row>227</xdr:row>
                    <xdr:rowOff>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sizeWithCells="1">
                  <from>
                    <xdr:col>1</xdr:col>
                    <xdr:colOff>161925</xdr:colOff>
                    <xdr:row>227</xdr:row>
                    <xdr:rowOff>0</xdr:rowOff>
                  </from>
                  <to>
                    <xdr:col>2</xdr:col>
                    <xdr:colOff>152400</xdr:colOff>
                    <xdr:row>229</xdr:row>
                    <xdr:rowOff>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sizeWithCells="1">
                  <from>
                    <xdr:col>1</xdr:col>
                    <xdr:colOff>161925</xdr:colOff>
                    <xdr:row>229</xdr:row>
                    <xdr:rowOff>0</xdr:rowOff>
                  </from>
                  <to>
                    <xdr:col>2</xdr:col>
                    <xdr:colOff>152400</xdr:colOff>
                    <xdr:row>231</xdr:row>
                    <xdr:rowOff>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sizeWithCells="1">
                  <from>
                    <xdr:col>1</xdr:col>
                    <xdr:colOff>161925</xdr:colOff>
                    <xdr:row>231</xdr:row>
                    <xdr:rowOff>0</xdr:rowOff>
                  </from>
                  <to>
                    <xdr:col>2</xdr:col>
                    <xdr:colOff>152400</xdr:colOff>
                    <xdr:row>233</xdr:row>
                    <xdr:rowOff>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sizeWithCells="1">
                  <from>
                    <xdr:col>1</xdr:col>
                    <xdr:colOff>161925</xdr:colOff>
                    <xdr:row>233</xdr:row>
                    <xdr:rowOff>0</xdr:rowOff>
                  </from>
                  <to>
                    <xdr:col>2</xdr:col>
                    <xdr:colOff>152400</xdr:colOff>
                    <xdr:row>235</xdr:row>
                    <xdr:rowOff>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sizeWithCells="1">
                  <from>
                    <xdr:col>1</xdr:col>
                    <xdr:colOff>161925</xdr:colOff>
                    <xdr:row>235</xdr:row>
                    <xdr:rowOff>0</xdr:rowOff>
                  </from>
                  <to>
                    <xdr:col>2</xdr:col>
                    <xdr:colOff>152400</xdr:colOff>
                    <xdr:row>237</xdr:row>
                    <xdr:rowOff>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sizeWithCells="1">
                  <from>
                    <xdr:col>1</xdr:col>
                    <xdr:colOff>161925</xdr:colOff>
                    <xdr:row>237</xdr:row>
                    <xdr:rowOff>0</xdr:rowOff>
                  </from>
                  <to>
                    <xdr:col>2</xdr:col>
                    <xdr:colOff>152400</xdr:colOff>
                    <xdr:row>239</xdr:row>
                    <xdr:rowOff>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sizeWithCells="1">
                  <from>
                    <xdr:col>1</xdr:col>
                    <xdr:colOff>161925</xdr:colOff>
                    <xdr:row>268</xdr:row>
                    <xdr:rowOff>0</xdr:rowOff>
                  </from>
                  <to>
                    <xdr:col>2</xdr:col>
                    <xdr:colOff>152400</xdr:colOff>
                    <xdr:row>270</xdr:row>
                    <xdr:rowOff>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sizeWithCells="1">
                  <from>
                    <xdr:col>1</xdr:col>
                    <xdr:colOff>161925</xdr:colOff>
                    <xdr:row>270</xdr:row>
                    <xdr:rowOff>0</xdr:rowOff>
                  </from>
                  <to>
                    <xdr:col>2</xdr:col>
                    <xdr:colOff>152400</xdr:colOff>
                    <xdr:row>272</xdr:row>
                    <xdr:rowOff>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sizeWithCells="1">
                  <from>
                    <xdr:col>1</xdr:col>
                    <xdr:colOff>161925</xdr:colOff>
                    <xdr:row>272</xdr:row>
                    <xdr:rowOff>0</xdr:rowOff>
                  </from>
                  <to>
                    <xdr:col>2</xdr:col>
                    <xdr:colOff>152400</xdr:colOff>
                    <xdr:row>274</xdr:row>
                    <xdr:rowOff>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sizeWithCells="1">
                  <from>
                    <xdr:col>1</xdr:col>
                    <xdr:colOff>161925</xdr:colOff>
                    <xdr:row>266</xdr:row>
                    <xdr:rowOff>0</xdr:rowOff>
                  </from>
                  <to>
                    <xdr:col>2</xdr:col>
                    <xdr:colOff>152400</xdr:colOff>
                    <xdr:row>268</xdr:row>
                    <xdr:rowOff>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sizeWithCells="1">
                  <from>
                    <xdr:col>1</xdr:col>
                    <xdr:colOff>161925</xdr:colOff>
                    <xdr:row>264</xdr:row>
                    <xdr:rowOff>0</xdr:rowOff>
                  </from>
                  <to>
                    <xdr:col>2</xdr:col>
                    <xdr:colOff>152400</xdr:colOff>
                    <xdr:row>266</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8D136-E24F-4988-93BE-B5155EE71F9C}">
  <dimension ref="A1:AH133"/>
  <sheetViews>
    <sheetView showGridLines="0" zoomScaleNormal="100" zoomScaleSheetLayoutView="90" workbookViewId="0"/>
  </sheetViews>
  <sheetFormatPr defaultColWidth="3.75" defaultRowHeight="13.5"/>
  <cols>
    <col min="1" max="26" width="3.875" style="55" customWidth="1"/>
    <col min="27" max="27" width="10.5" style="55" bestFit="1" customWidth="1"/>
    <col min="28" max="16384" width="3.75" style="55"/>
  </cols>
  <sheetData>
    <row r="1" spans="1:34">
      <c r="A1" s="55" t="s">
        <v>128</v>
      </c>
      <c r="C1" s="648" t="str">
        <f>IF(ISBLANK(申請書!$F$7),"",申請書!$F$7)</f>
        <v/>
      </c>
      <c r="D1" s="649"/>
      <c r="E1" s="649"/>
      <c r="F1" s="649"/>
      <c r="G1" s="649"/>
      <c r="H1" s="649"/>
      <c r="I1" s="649"/>
      <c r="J1" s="649"/>
      <c r="K1" s="650"/>
      <c r="U1" s="55" t="s">
        <v>119</v>
      </c>
      <c r="W1" s="490" t="str">
        <f>IF(ISBLANK(申請書!W1),"",申請書!W1)</f>
        <v/>
      </c>
      <c r="X1" s="491"/>
      <c r="Y1" s="491"/>
      <c r="Z1" s="492"/>
    </row>
    <row r="2" spans="1:34" ht="12.75" customHeight="1">
      <c r="A2" s="619" t="s">
        <v>170</v>
      </c>
      <c r="B2" s="620"/>
      <c r="C2" s="620"/>
      <c r="D2" s="620"/>
      <c r="E2" s="620"/>
      <c r="F2" s="620"/>
      <c r="G2" s="620"/>
      <c r="H2" s="620"/>
      <c r="I2" s="620"/>
      <c r="J2" s="620"/>
      <c r="K2" s="620"/>
      <c r="L2" s="620"/>
      <c r="M2" s="620"/>
      <c r="N2" s="620"/>
      <c r="O2" s="620"/>
      <c r="P2" s="620"/>
      <c r="Q2" s="620"/>
      <c r="R2" s="620"/>
      <c r="S2" s="620"/>
      <c r="T2" s="620"/>
      <c r="U2" s="620"/>
      <c r="V2" s="620"/>
      <c r="W2" s="620"/>
      <c r="X2" s="620"/>
      <c r="Y2" s="620"/>
      <c r="Z2" s="620"/>
    </row>
    <row r="3" spans="1:34" ht="12.75" customHeight="1">
      <c r="A3" s="620"/>
      <c r="B3" s="620"/>
      <c r="C3" s="620"/>
      <c r="D3" s="620"/>
      <c r="E3" s="620"/>
      <c r="F3" s="620"/>
      <c r="G3" s="620"/>
      <c r="H3" s="620"/>
      <c r="I3" s="620"/>
      <c r="J3" s="620"/>
      <c r="K3" s="620"/>
      <c r="L3" s="620"/>
      <c r="M3" s="620"/>
      <c r="N3" s="620"/>
      <c r="O3" s="620"/>
      <c r="P3" s="620"/>
      <c r="Q3" s="620"/>
      <c r="R3" s="620"/>
      <c r="S3" s="620"/>
      <c r="T3" s="620"/>
      <c r="U3" s="620"/>
      <c r="V3" s="620"/>
      <c r="W3" s="620"/>
      <c r="X3" s="620"/>
      <c r="Y3" s="620"/>
      <c r="Z3" s="620"/>
    </row>
    <row r="5" spans="1:34" ht="13.9" customHeight="1">
      <c r="A5" s="58" t="s">
        <v>145</v>
      </c>
      <c r="B5" s="81"/>
    </row>
    <row r="6" spans="1:34" ht="13.9" customHeight="1">
      <c r="A6" s="524" t="s">
        <v>82</v>
      </c>
      <c r="B6" s="525"/>
      <c r="C6" s="525"/>
      <c r="D6" s="525"/>
      <c r="E6" s="526"/>
      <c r="F6" s="642" t="s">
        <v>165</v>
      </c>
      <c r="G6" s="643"/>
      <c r="H6" s="643"/>
      <c r="I6" s="643"/>
      <c r="J6" s="414">
        <v>2029</v>
      </c>
      <c r="K6" s="414"/>
      <c r="L6" s="414" t="s">
        <v>8</v>
      </c>
      <c r="M6" s="646" t="s">
        <v>162</v>
      </c>
      <c r="N6" s="646"/>
      <c r="O6" s="415" t="s">
        <v>83</v>
      </c>
    </row>
    <row r="7" spans="1:34" ht="13.9" customHeight="1">
      <c r="A7" s="527"/>
      <c r="B7" s="528"/>
      <c r="C7" s="528"/>
      <c r="D7" s="528"/>
      <c r="E7" s="529"/>
      <c r="F7" s="644"/>
      <c r="G7" s="645"/>
      <c r="H7" s="645"/>
      <c r="I7" s="645"/>
      <c r="J7" s="420"/>
      <c r="K7" s="420"/>
      <c r="L7" s="420"/>
      <c r="M7" s="647"/>
      <c r="N7" s="647"/>
      <c r="O7" s="421"/>
    </row>
    <row r="8" spans="1:34" ht="13.9" customHeight="1">
      <c r="A8" s="101"/>
      <c r="B8" s="101"/>
      <c r="C8" s="101"/>
      <c r="D8" s="101"/>
      <c r="E8" s="101"/>
      <c r="F8" s="102"/>
      <c r="G8" s="102"/>
      <c r="H8" s="102"/>
      <c r="I8" s="102"/>
      <c r="J8" s="62"/>
      <c r="K8" s="62"/>
      <c r="L8" s="62"/>
      <c r="M8" s="103"/>
      <c r="N8" s="103"/>
      <c r="O8" s="62"/>
    </row>
    <row r="9" spans="1:34" ht="13.9" customHeight="1">
      <c r="A9" s="627" t="s">
        <v>116</v>
      </c>
      <c r="B9" s="628"/>
      <c r="C9" s="628"/>
      <c r="D9" s="628"/>
      <c r="E9" s="629"/>
      <c r="F9" s="633" t="s">
        <v>189</v>
      </c>
      <c r="G9" s="634"/>
      <c r="H9" s="634"/>
      <c r="I9" s="634"/>
      <c r="J9" s="634"/>
      <c r="K9" s="634"/>
      <c r="L9" s="634"/>
      <c r="M9" s="634"/>
      <c r="N9" s="634"/>
      <c r="O9" s="634"/>
      <c r="P9" s="634"/>
      <c r="Q9" s="634"/>
      <c r="R9" s="634"/>
      <c r="S9" s="634"/>
      <c r="T9" s="634"/>
      <c r="U9" s="634"/>
      <c r="V9" s="634"/>
      <c r="W9" s="634"/>
      <c r="X9" s="634"/>
      <c r="Y9" s="634"/>
      <c r="Z9" s="635"/>
    </row>
    <row r="10" spans="1:34" ht="13.9" customHeight="1">
      <c r="A10" s="630"/>
      <c r="B10" s="631"/>
      <c r="C10" s="631"/>
      <c r="D10" s="631"/>
      <c r="E10" s="632"/>
      <c r="F10" s="636"/>
      <c r="G10" s="637"/>
      <c r="H10" s="637"/>
      <c r="I10" s="637"/>
      <c r="J10" s="637"/>
      <c r="K10" s="637"/>
      <c r="L10" s="637"/>
      <c r="M10" s="637"/>
      <c r="N10" s="637"/>
      <c r="O10" s="637"/>
      <c r="P10" s="637"/>
      <c r="Q10" s="637"/>
      <c r="R10" s="637"/>
      <c r="S10" s="637"/>
      <c r="T10" s="637"/>
      <c r="U10" s="637"/>
      <c r="V10" s="637"/>
      <c r="W10" s="637"/>
      <c r="X10" s="637"/>
      <c r="Y10" s="637"/>
      <c r="Z10" s="638"/>
    </row>
    <row r="11" spans="1:34" ht="13.9" customHeight="1">
      <c r="A11" s="630"/>
      <c r="B11" s="631"/>
      <c r="C11" s="631"/>
      <c r="D11" s="631"/>
      <c r="E11" s="632"/>
      <c r="F11" s="636"/>
      <c r="G11" s="637"/>
      <c r="H11" s="637"/>
      <c r="I11" s="637"/>
      <c r="J11" s="637"/>
      <c r="K11" s="637"/>
      <c r="L11" s="637"/>
      <c r="M11" s="637"/>
      <c r="N11" s="637"/>
      <c r="O11" s="637"/>
      <c r="P11" s="637"/>
      <c r="Q11" s="637"/>
      <c r="R11" s="637"/>
      <c r="S11" s="637"/>
      <c r="T11" s="637"/>
      <c r="U11" s="637"/>
      <c r="V11" s="637"/>
      <c r="W11" s="637"/>
      <c r="X11" s="637"/>
      <c r="Y11" s="637"/>
      <c r="Z11" s="638"/>
    </row>
    <row r="12" spans="1:34" ht="13.9" customHeight="1">
      <c r="A12" s="630"/>
      <c r="B12" s="631"/>
      <c r="C12" s="631"/>
      <c r="D12" s="631"/>
      <c r="E12" s="632"/>
      <c r="F12" s="636"/>
      <c r="G12" s="637"/>
      <c r="H12" s="637"/>
      <c r="I12" s="637"/>
      <c r="J12" s="637"/>
      <c r="K12" s="637"/>
      <c r="L12" s="637"/>
      <c r="M12" s="637"/>
      <c r="N12" s="637"/>
      <c r="O12" s="637"/>
      <c r="P12" s="637"/>
      <c r="Q12" s="637"/>
      <c r="R12" s="637"/>
      <c r="S12" s="637"/>
      <c r="T12" s="637"/>
      <c r="U12" s="637"/>
      <c r="V12" s="637"/>
      <c r="W12" s="637"/>
      <c r="X12" s="637"/>
      <c r="Y12" s="637"/>
      <c r="Z12" s="638"/>
    </row>
    <row r="13" spans="1:34" ht="13.9" customHeight="1">
      <c r="A13" s="554" t="str">
        <f>IF(LEN(F9)&gt;250,"文字数："&amp;LEN(F9)&amp;"         　文字数オーバー！","")</f>
        <v/>
      </c>
      <c r="B13" s="555"/>
      <c r="C13" s="555"/>
      <c r="D13" s="555"/>
      <c r="E13" s="556"/>
      <c r="F13" s="636"/>
      <c r="G13" s="637"/>
      <c r="H13" s="637"/>
      <c r="I13" s="637"/>
      <c r="J13" s="637"/>
      <c r="K13" s="637"/>
      <c r="L13" s="637"/>
      <c r="M13" s="637"/>
      <c r="N13" s="637"/>
      <c r="O13" s="637"/>
      <c r="P13" s="637"/>
      <c r="Q13" s="637"/>
      <c r="R13" s="637"/>
      <c r="S13" s="637"/>
      <c r="T13" s="637"/>
      <c r="U13" s="637"/>
      <c r="V13" s="637"/>
      <c r="W13" s="637"/>
      <c r="X13" s="637"/>
      <c r="Y13" s="637"/>
      <c r="Z13" s="638"/>
    </row>
    <row r="14" spans="1:34" ht="13.9" customHeight="1">
      <c r="A14" s="554"/>
      <c r="B14" s="555"/>
      <c r="C14" s="555"/>
      <c r="D14" s="555"/>
      <c r="E14" s="556"/>
      <c r="F14" s="636"/>
      <c r="G14" s="637"/>
      <c r="H14" s="637"/>
      <c r="I14" s="637"/>
      <c r="J14" s="637"/>
      <c r="K14" s="637"/>
      <c r="L14" s="637"/>
      <c r="M14" s="637"/>
      <c r="N14" s="637"/>
      <c r="O14" s="637"/>
      <c r="P14" s="637"/>
      <c r="Q14" s="637"/>
      <c r="R14" s="637"/>
      <c r="S14" s="637"/>
      <c r="T14" s="637"/>
      <c r="U14" s="637"/>
      <c r="V14" s="637"/>
      <c r="W14" s="637"/>
      <c r="X14" s="637"/>
      <c r="Y14" s="637"/>
      <c r="Z14" s="638"/>
      <c r="AC14" s="74" t="s">
        <v>87</v>
      </c>
    </row>
    <row r="15" spans="1:34" ht="13.9" customHeight="1">
      <c r="A15" s="557"/>
      <c r="B15" s="558"/>
      <c r="C15" s="558"/>
      <c r="D15" s="558"/>
      <c r="E15" s="559"/>
      <c r="F15" s="639"/>
      <c r="G15" s="640"/>
      <c r="H15" s="640"/>
      <c r="I15" s="640"/>
      <c r="J15" s="640"/>
      <c r="K15" s="640"/>
      <c r="L15" s="640"/>
      <c r="M15" s="640"/>
      <c r="N15" s="640"/>
      <c r="O15" s="640"/>
      <c r="P15" s="640"/>
      <c r="Q15" s="640"/>
      <c r="R15" s="640"/>
      <c r="S15" s="640"/>
      <c r="T15" s="640"/>
      <c r="U15" s="640"/>
      <c r="V15" s="640"/>
      <c r="W15" s="640"/>
      <c r="X15" s="640"/>
      <c r="Y15" s="640"/>
      <c r="Z15" s="641"/>
      <c r="AC15" s="57" t="s">
        <v>44</v>
      </c>
      <c r="AD15" s="75"/>
      <c r="AF15" s="560">
        <f>LEN(F9)</f>
        <v>188</v>
      </c>
      <c r="AG15" s="560"/>
      <c r="AH15" s="76" t="s">
        <v>40</v>
      </c>
    </row>
    <row r="16" spans="1:34" ht="13.9" customHeight="1">
      <c r="A16" s="58"/>
      <c r="B16" s="81"/>
    </row>
    <row r="17" spans="1:26" ht="13.15" customHeight="1">
      <c r="A17" s="524" t="s">
        <v>19</v>
      </c>
      <c r="B17" s="525"/>
      <c r="C17" s="525"/>
      <c r="D17" s="525"/>
      <c r="E17" s="526"/>
      <c r="F17" s="530" t="s">
        <v>45</v>
      </c>
      <c r="G17" s="531"/>
      <c r="H17" s="531"/>
      <c r="I17" s="524" t="s">
        <v>26</v>
      </c>
      <c r="J17" s="525"/>
      <c r="K17" s="525"/>
      <c r="L17" s="525"/>
      <c r="M17" s="525"/>
      <c r="N17" s="525"/>
      <c r="O17" s="525"/>
      <c r="P17" s="525"/>
      <c r="Q17" s="525"/>
      <c r="R17" s="525"/>
      <c r="S17" s="525"/>
      <c r="T17" s="525"/>
      <c r="U17" s="525"/>
      <c r="V17" s="525"/>
      <c r="W17" s="525"/>
      <c r="X17" s="525"/>
      <c r="Y17" s="525"/>
      <c r="Z17" s="526"/>
    </row>
    <row r="18" spans="1:26">
      <c r="A18" s="527"/>
      <c r="B18" s="528"/>
      <c r="C18" s="528"/>
      <c r="D18" s="528"/>
      <c r="E18" s="529"/>
      <c r="F18" s="532"/>
      <c r="G18" s="533"/>
      <c r="H18" s="533"/>
      <c r="I18" s="527"/>
      <c r="J18" s="528"/>
      <c r="K18" s="528"/>
      <c r="L18" s="528"/>
      <c r="M18" s="528"/>
      <c r="N18" s="528"/>
      <c r="O18" s="528"/>
      <c r="P18" s="528"/>
      <c r="Q18" s="528"/>
      <c r="R18" s="528"/>
      <c r="S18" s="528"/>
      <c r="T18" s="528"/>
      <c r="U18" s="528"/>
      <c r="V18" s="528"/>
      <c r="W18" s="528"/>
      <c r="X18" s="528"/>
      <c r="Y18" s="528"/>
      <c r="Z18" s="529"/>
    </row>
    <row r="19" spans="1:26">
      <c r="A19" s="494" t="s">
        <v>21</v>
      </c>
      <c r="B19" s="461"/>
      <c r="C19" s="461"/>
      <c r="D19" s="461"/>
      <c r="E19" s="462"/>
      <c r="F19" s="536">
        <f>$I$65</f>
        <v>1500000</v>
      </c>
      <c r="G19" s="537"/>
      <c r="H19" s="537"/>
      <c r="I19" s="454" t="s">
        <v>163</v>
      </c>
      <c r="J19" s="455"/>
      <c r="K19" s="455"/>
      <c r="L19" s="455"/>
      <c r="M19" s="455"/>
      <c r="N19" s="455"/>
      <c r="O19" s="455"/>
      <c r="P19" s="455"/>
      <c r="Q19" s="455"/>
      <c r="R19" s="455"/>
      <c r="S19" s="455"/>
      <c r="T19" s="455"/>
      <c r="U19" s="455"/>
      <c r="V19" s="455"/>
      <c r="W19" s="455"/>
      <c r="X19" s="455"/>
      <c r="Y19" s="455"/>
      <c r="Z19" s="456"/>
    </row>
    <row r="20" spans="1:26">
      <c r="A20" s="463"/>
      <c r="B20" s="390"/>
      <c r="C20" s="390"/>
      <c r="D20" s="390"/>
      <c r="E20" s="464"/>
      <c r="F20" s="538"/>
      <c r="G20" s="539"/>
      <c r="H20" s="539"/>
      <c r="I20" s="504"/>
      <c r="J20" s="505"/>
      <c r="K20" s="505"/>
      <c r="L20" s="505"/>
      <c r="M20" s="505"/>
      <c r="N20" s="505"/>
      <c r="O20" s="505"/>
      <c r="P20" s="505"/>
      <c r="Q20" s="505"/>
      <c r="R20" s="505"/>
      <c r="S20" s="505"/>
      <c r="T20" s="505"/>
      <c r="U20" s="505"/>
      <c r="V20" s="505"/>
      <c r="W20" s="505"/>
      <c r="X20" s="505"/>
      <c r="Y20" s="505"/>
      <c r="Z20" s="506"/>
    </row>
    <row r="21" spans="1:26">
      <c r="A21" s="465"/>
      <c r="B21" s="466"/>
      <c r="C21" s="466"/>
      <c r="D21" s="466"/>
      <c r="E21" s="467"/>
      <c r="F21" s="540"/>
      <c r="G21" s="541"/>
      <c r="H21" s="541"/>
      <c r="I21" s="437"/>
      <c r="J21" s="438"/>
      <c r="K21" s="438"/>
      <c r="L21" s="438"/>
      <c r="M21" s="438"/>
      <c r="N21" s="438"/>
      <c r="O21" s="438"/>
      <c r="P21" s="438"/>
      <c r="Q21" s="438"/>
      <c r="R21" s="438"/>
      <c r="S21" s="438"/>
      <c r="T21" s="438"/>
      <c r="U21" s="438"/>
      <c r="V21" s="438"/>
      <c r="W21" s="438"/>
      <c r="X21" s="438"/>
      <c r="Y21" s="438"/>
      <c r="Z21" s="441"/>
    </row>
    <row r="22" spans="1:26">
      <c r="A22" s="494" t="s">
        <v>22</v>
      </c>
      <c r="B22" s="461"/>
      <c r="C22" s="461"/>
      <c r="D22" s="461"/>
      <c r="E22" s="462"/>
      <c r="F22" s="495">
        <v>10000</v>
      </c>
      <c r="G22" s="496"/>
      <c r="H22" s="501"/>
      <c r="I22" s="454"/>
      <c r="J22" s="455"/>
      <c r="K22" s="455"/>
      <c r="L22" s="455"/>
      <c r="M22" s="455"/>
      <c r="N22" s="455"/>
      <c r="O22" s="455"/>
      <c r="P22" s="455"/>
      <c r="Q22" s="455"/>
      <c r="R22" s="455"/>
      <c r="S22" s="455"/>
      <c r="T22" s="455"/>
      <c r="U22" s="455"/>
      <c r="V22" s="455"/>
      <c r="W22" s="455"/>
      <c r="X22" s="455"/>
      <c r="Y22" s="455"/>
      <c r="Z22" s="456"/>
    </row>
    <row r="23" spans="1:26">
      <c r="A23" s="463"/>
      <c r="B23" s="390"/>
      <c r="C23" s="390"/>
      <c r="D23" s="390"/>
      <c r="E23" s="464"/>
      <c r="F23" s="497"/>
      <c r="G23" s="498"/>
      <c r="H23" s="502"/>
      <c r="I23" s="504"/>
      <c r="J23" s="505"/>
      <c r="K23" s="505"/>
      <c r="L23" s="505"/>
      <c r="M23" s="505"/>
      <c r="N23" s="505"/>
      <c r="O23" s="505"/>
      <c r="P23" s="505"/>
      <c r="Q23" s="505"/>
      <c r="R23" s="505"/>
      <c r="S23" s="505"/>
      <c r="T23" s="505"/>
      <c r="U23" s="505"/>
      <c r="V23" s="505"/>
      <c r="W23" s="505"/>
      <c r="X23" s="505"/>
      <c r="Y23" s="505"/>
      <c r="Z23" s="506"/>
    </row>
    <row r="24" spans="1:26">
      <c r="A24" s="465"/>
      <c r="B24" s="466"/>
      <c r="C24" s="466"/>
      <c r="D24" s="466"/>
      <c r="E24" s="467"/>
      <c r="F24" s="499"/>
      <c r="G24" s="500"/>
      <c r="H24" s="503"/>
      <c r="I24" s="437"/>
      <c r="J24" s="438"/>
      <c r="K24" s="438"/>
      <c r="L24" s="438"/>
      <c r="M24" s="438"/>
      <c r="N24" s="438"/>
      <c r="O24" s="438"/>
      <c r="P24" s="438"/>
      <c r="Q24" s="438"/>
      <c r="R24" s="438"/>
      <c r="S24" s="438"/>
      <c r="T24" s="438"/>
      <c r="U24" s="438"/>
      <c r="V24" s="438"/>
      <c r="W24" s="438"/>
      <c r="X24" s="438"/>
      <c r="Y24" s="438"/>
      <c r="Z24" s="441"/>
    </row>
    <row r="25" spans="1:26">
      <c r="A25" s="494" t="s">
        <v>23</v>
      </c>
      <c r="B25" s="461"/>
      <c r="C25" s="461"/>
      <c r="D25" s="461"/>
      <c r="E25" s="462"/>
      <c r="F25" s="495">
        <v>50000</v>
      </c>
      <c r="G25" s="496"/>
      <c r="H25" s="501"/>
      <c r="I25" s="454" t="s">
        <v>187</v>
      </c>
      <c r="J25" s="455"/>
      <c r="K25" s="455"/>
      <c r="L25" s="455"/>
      <c r="M25" s="455"/>
      <c r="N25" s="455"/>
      <c r="O25" s="455"/>
      <c r="P25" s="455"/>
      <c r="Q25" s="455"/>
      <c r="R25" s="455"/>
      <c r="S25" s="455"/>
      <c r="T25" s="455"/>
      <c r="U25" s="455"/>
      <c r="V25" s="455"/>
      <c r="W25" s="455"/>
      <c r="X25" s="455"/>
      <c r="Y25" s="455"/>
      <c r="Z25" s="456"/>
    </row>
    <row r="26" spans="1:26">
      <c r="A26" s="463"/>
      <c r="B26" s="390"/>
      <c r="C26" s="390"/>
      <c r="D26" s="390"/>
      <c r="E26" s="464"/>
      <c r="F26" s="497"/>
      <c r="G26" s="498"/>
      <c r="H26" s="502"/>
      <c r="I26" s="504"/>
      <c r="J26" s="505"/>
      <c r="K26" s="505"/>
      <c r="L26" s="505"/>
      <c r="M26" s="505"/>
      <c r="N26" s="505"/>
      <c r="O26" s="505"/>
      <c r="P26" s="505"/>
      <c r="Q26" s="505"/>
      <c r="R26" s="505"/>
      <c r="S26" s="505"/>
      <c r="T26" s="505"/>
      <c r="U26" s="505"/>
      <c r="V26" s="505"/>
      <c r="W26" s="505"/>
      <c r="X26" s="505"/>
      <c r="Y26" s="505"/>
      <c r="Z26" s="506"/>
    </row>
    <row r="27" spans="1:26">
      <c r="A27" s="465"/>
      <c r="B27" s="466"/>
      <c r="C27" s="466"/>
      <c r="D27" s="466"/>
      <c r="E27" s="467"/>
      <c r="F27" s="499"/>
      <c r="G27" s="500"/>
      <c r="H27" s="503"/>
      <c r="I27" s="437"/>
      <c r="J27" s="438"/>
      <c r="K27" s="438"/>
      <c r="L27" s="438"/>
      <c r="M27" s="438"/>
      <c r="N27" s="438"/>
      <c r="O27" s="438"/>
      <c r="P27" s="438"/>
      <c r="Q27" s="438"/>
      <c r="R27" s="438"/>
      <c r="S27" s="438"/>
      <c r="T27" s="438"/>
      <c r="U27" s="438"/>
      <c r="V27" s="438"/>
      <c r="W27" s="438"/>
      <c r="X27" s="438"/>
      <c r="Y27" s="438"/>
      <c r="Z27" s="441"/>
    </row>
    <row r="28" spans="1:26">
      <c r="A28" s="494" t="s">
        <v>24</v>
      </c>
      <c r="B28" s="461"/>
      <c r="C28" s="461"/>
      <c r="D28" s="461"/>
      <c r="E28" s="462"/>
      <c r="F28" s="495"/>
      <c r="G28" s="496"/>
      <c r="H28" s="501"/>
      <c r="I28" s="454"/>
      <c r="J28" s="455"/>
      <c r="K28" s="455"/>
      <c r="L28" s="455"/>
      <c r="M28" s="455"/>
      <c r="N28" s="455"/>
      <c r="O28" s="455"/>
      <c r="P28" s="455"/>
      <c r="Q28" s="455"/>
      <c r="R28" s="455"/>
      <c r="S28" s="455"/>
      <c r="T28" s="455"/>
      <c r="U28" s="455"/>
      <c r="V28" s="455"/>
      <c r="W28" s="455"/>
      <c r="X28" s="455"/>
      <c r="Y28" s="455"/>
      <c r="Z28" s="456"/>
    </row>
    <row r="29" spans="1:26">
      <c r="A29" s="463"/>
      <c r="B29" s="390"/>
      <c r="C29" s="390"/>
      <c r="D29" s="390"/>
      <c r="E29" s="464"/>
      <c r="F29" s="497"/>
      <c r="G29" s="498"/>
      <c r="H29" s="502"/>
      <c r="I29" s="504"/>
      <c r="J29" s="505"/>
      <c r="K29" s="505"/>
      <c r="L29" s="505"/>
      <c r="M29" s="505"/>
      <c r="N29" s="505"/>
      <c r="O29" s="505"/>
      <c r="P29" s="505"/>
      <c r="Q29" s="505"/>
      <c r="R29" s="505"/>
      <c r="S29" s="505"/>
      <c r="T29" s="505"/>
      <c r="U29" s="505"/>
      <c r="V29" s="505"/>
      <c r="W29" s="505"/>
      <c r="X29" s="505"/>
      <c r="Y29" s="505"/>
      <c r="Z29" s="506"/>
    </row>
    <row r="30" spans="1:26">
      <c r="A30" s="465"/>
      <c r="B30" s="466"/>
      <c r="C30" s="466"/>
      <c r="D30" s="466"/>
      <c r="E30" s="467"/>
      <c r="F30" s="499"/>
      <c r="G30" s="500"/>
      <c r="H30" s="503"/>
      <c r="I30" s="437"/>
      <c r="J30" s="438"/>
      <c r="K30" s="438"/>
      <c r="L30" s="438"/>
      <c r="M30" s="438"/>
      <c r="N30" s="438"/>
      <c r="O30" s="438"/>
      <c r="P30" s="438"/>
      <c r="Q30" s="438"/>
      <c r="R30" s="438"/>
      <c r="S30" s="438"/>
      <c r="T30" s="438"/>
      <c r="U30" s="438"/>
      <c r="V30" s="438"/>
      <c r="W30" s="438"/>
      <c r="X30" s="438"/>
      <c r="Y30" s="438"/>
      <c r="Z30" s="441"/>
    </row>
    <row r="31" spans="1:26">
      <c r="A31" s="494" t="s">
        <v>25</v>
      </c>
      <c r="B31" s="461"/>
      <c r="C31" s="461"/>
      <c r="D31" s="461"/>
      <c r="E31" s="462"/>
      <c r="F31" s="495"/>
      <c r="G31" s="496"/>
      <c r="H31" s="501"/>
      <c r="I31" s="454"/>
      <c r="J31" s="455"/>
      <c r="K31" s="455"/>
      <c r="L31" s="455"/>
      <c r="M31" s="455"/>
      <c r="N31" s="455"/>
      <c r="O31" s="455"/>
      <c r="P31" s="455"/>
      <c r="Q31" s="455"/>
      <c r="R31" s="455"/>
      <c r="S31" s="455"/>
      <c r="T31" s="455"/>
      <c r="U31" s="455"/>
      <c r="V31" s="455"/>
      <c r="W31" s="455"/>
      <c r="X31" s="455"/>
      <c r="Y31" s="455"/>
      <c r="Z31" s="456"/>
    </row>
    <row r="32" spans="1:26">
      <c r="A32" s="463"/>
      <c r="B32" s="390"/>
      <c r="C32" s="390"/>
      <c r="D32" s="390"/>
      <c r="E32" s="464"/>
      <c r="F32" s="497"/>
      <c r="G32" s="498"/>
      <c r="H32" s="502"/>
      <c r="I32" s="504"/>
      <c r="J32" s="505"/>
      <c r="K32" s="505"/>
      <c r="L32" s="505"/>
      <c r="M32" s="505"/>
      <c r="N32" s="505"/>
      <c r="O32" s="505"/>
      <c r="P32" s="505"/>
      <c r="Q32" s="505"/>
      <c r="R32" s="505"/>
      <c r="S32" s="505"/>
      <c r="T32" s="505"/>
      <c r="U32" s="505"/>
      <c r="V32" s="505"/>
      <c r="W32" s="505"/>
      <c r="X32" s="505"/>
      <c r="Y32" s="505"/>
      <c r="Z32" s="506"/>
    </row>
    <row r="33" spans="1:30">
      <c r="A33" s="465"/>
      <c r="B33" s="466"/>
      <c r="C33" s="466"/>
      <c r="D33" s="466"/>
      <c r="E33" s="467"/>
      <c r="F33" s="499"/>
      <c r="G33" s="500"/>
      <c r="H33" s="503"/>
      <c r="I33" s="437"/>
      <c r="J33" s="438"/>
      <c r="K33" s="438"/>
      <c r="L33" s="438"/>
      <c r="M33" s="438"/>
      <c r="N33" s="438"/>
      <c r="O33" s="438"/>
      <c r="P33" s="438"/>
      <c r="Q33" s="438"/>
      <c r="R33" s="438"/>
      <c r="S33" s="438"/>
      <c r="T33" s="438"/>
      <c r="U33" s="438"/>
      <c r="V33" s="438"/>
      <c r="W33" s="438"/>
      <c r="X33" s="438"/>
      <c r="Y33" s="438"/>
      <c r="Z33" s="441"/>
    </row>
    <row r="34" spans="1:30" ht="19.5" customHeight="1">
      <c r="A34" s="152" t="s">
        <v>27</v>
      </c>
      <c r="B34" s="153"/>
      <c r="C34" s="153"/>
      <c r="D34" s="153"/>
      <c r="E34" s="154"/>
      <c r="F34" s="158">
        <f>SUM(F19:H33)</f>
        <v>1560000</v>
      </c>
      <c r="G34" s="159"/>
      <c r="H34" s="160"/>
      <c r="I34" s="116"/>
      <c r="J34" s="117"/>
      <c r="K34" s="117"/>
      <c r="L34" s="117"/>
      <c r="M34" s="117"/>
      <c r="N34" s="117"/>
      <c r="O34" s="117"/>
      <c r="P34" s="117"/>
      <c r="Q34" s="117"/>
      <c r="R34" s="117"/>
      <c r="S34" s="117"/>
      <c r="T34" s="117"/>
      <c r="U34" s="117"/>
      <c r="V34" s="117"/>
      <c r="W34" s="117"/>
      <c r="X34" s="117"/>
      <c r="Y34" s="117"/>
      <c r="Z34" s="118"/>
    </row>
    <row r="35" spans="1:30" ht="19.5" customHeight="1">
      <c r="A35" s="155"/>
      <c r="B35" s="156"/>
      <c r="C35" s="156"/>
      <c r="D35" s="156"/>
      <c r="E35" s="157"/>
      <c r="F35" s="161"/>
      <c r="G35" s="162"/>
      <c r="H35" s="163"/>
      <c r="I35" s="122"/>
      <c r="J35" s="123"/>
      <c r="K35" s="123"/>
      <c r="L35" s="123"/>
      <c r="M35" s="123"/>
      <c r="N35" s="123"/>
      <c r="O35" s="123"/>
      <c r="P35" s="123"/>
      <c r="Q35" s="123"/>
      <c r="R35" s="123"/>
      <c r="S35" s="123"/>
      <c r="T35" s="123"/>
      <c r="U35" s="123"/>
      <c r="V35" s="123"/>
      <c r="W35" s="123"/>
      <c r="X35" s="123"/>
      <c r="Y35" s="123"/>
      <c r="Z35" s="124"/>
    </row>
    <row r="36" spans="1:30">
      <c r="A36" s="107"/>
      <c r="B36" s="107"/>
      <c r="C36" s="107"/>
      <c r="D36" s="107"/>
      <c r="E36" s="107"/>
      <c r="F36" s="105"/>
      <c r="G36" s="105"/>
      <c r="H36" s="105"/>
      <c r="I36" s="370"/>
      <c r="J36" s="370"/>
      <c r="K36" s="370"/>
      <c r="L36" s="370"/>
      <c r="M36" s="370"/>
      <c r="N36" s="370"/>
      <c r="O36" s="370"/>
      <c r="P36" s="370"/>
      <c r="Q36" s="370"/>
      <c r="R36" s="370"/>
      <c r="S36" s="370"/>
      <c r="T36" s="370"/>
      <c r="U36" s="370"/>
      <c r="V36" s="370"/>
      <c r="W36" s="370"/>
      <c r="X36" s="370"/>
      <c r="Y36" s="370"/>
      <c r="Z36" s="370"/>
    </row>
    <row r="37" spans="1:30">
      <c r="A37" s="371"/>
      <c r="B37" s="371"/>
      <c r="C37" s="371"/>
      <c r="D37" s="371"/>
      <c r="E37" s="371"/>
      <c r="F37" s="109" t="s">
        <v>192</v>
      </c>
      <c r="G37" s="106"/>
      <c r="H37" s="106"/>
      <c r="I37" s="106"/>
      <c r="J37" s="106"/>
      <c r="K37" s="106"/>
      <c r="L37" s="106"/>
      <c r="M37" s="106"/>
      <c r="N37" s="106"/>
      <c r="O37" s="106"/>
      <c r="P37" s="106"/>
      <c r="Q37" s="106"/>
      <c r="R37" s="106"/>
      <c r="S37" s="106"/>
      <c r="T37" s="106"/>
      <c r="U37" s="106"/>
      <c r="V37" s="106"/>
      <c r="W37" s="106"/>
      <c r="X37" s="106"/>
      <c r="Y37" s="106"/>
      <c r="Z37" s="106"/>
    </row>
    <row r="38" spans="1:30" ht="17.45" customHeight="1">
      <c r="A38" s="524" t="s">
        <v>20</v>
      </c>
      <c r="B38" s="525"/>
      <c r="C38" s="525"/>
      <c r="D38" s="525"/>
      <c r="E38" s="526"/>
      <c r="F38" s="530" t="s">
        <v>46</v>
      </c>
      <c r="G38" s="531"/>
      <c r="H38" s="531"/>
      <c r="I38" s="530" t="s">
        <v>47</v>
      </c>
      <c r="J38" s="531"/>
      <c r="K38" s="531"/>
      <c r="L38" s="534"/>
      <c r="M38" s="524" t="s">
        <v>26</v>
      </c>
      <c r="N38" s="525"/>
      <c r="O38" s="525"/>
      <c r="P38" s="525"/>
      <c r="Q38" s="525"/>
      <c r="R38" s="525"/>
      <c r="S38" s="525"/>
      <c r="T38" s="525"/>
      <c r="U38" s="525"/>
      <c r="V38" s="525"/>
      <c r="W38" s="525"/>
      <c r="X38" s="525"/>
      <c r="Y38" s="525"/>
      <c r="Z38" s="526"/>
    </row>
    <row r="39" spans="1:30">
      <c r="A39" s="527"/>
      <c r="B39" s="528"/>
      <c r="C39" s="528"/>
      <c r="D39" s="528"/>
      <c r="E39" s="529"/>
      <c r="F39" s="532"/>
      <c r="G39" s="533"/>
      <c r="H39" s="533"/>
      <c r="I39" s="532"/>
      <c r="J39" s="533"/>
      <c r="K39" s="533"/>
      <c r="L39" s="535"/>
      <c r="M39" s="527"/>
      <c r="N39" s="528"/>
      <c r="O39" s="528"/>
      <c r="P39" s="528"/>
      <c r="Q39" s="528"/>
      <c r="R39" s="528"/>
      <c r="S39" s="528"/>
      <c r="T39" s="528"/>
      <c r="U39" s="528"/>
      <c r="V39" s="528"/>
      <c r="W39" s="528"/>
      <c r="X39" s="528"/>
      <c r="Y39" s="528"/>
      <c r="Z39" s="529"/>
    </row>
    <row r="40" spans="1:30" ht="13.5" customHeight="1">
      <c r="A40" s="510" t="s">
        <v>71</v>
      </c>
      <c r="B40" s="511"/>
      <c r="C40" s="511"/>
      <c r="D40" s="511"/>
      <c r="E40" s="512"/>
      <c r="F40" s="495">
        <v>500000</v>
      </c>
      <c r="G40" s="496"/>
      <c r="H40" s="496"/>
      <c r="I40" s="495">
        <v>450000</v>
      </c>
      <c r="J40" s="496"/>
      <c r="K40" s="496"/>
      <c r="L40" s="501"/>
      <c r="M40" s="454" t="s">
        <v>135</v>
      </c>
      <c r="N40" s="455"/>
      <c r="O40" s="455"/>
      <c r="P40" s="455"/>
      <c r="Q40" s="455"/>
      <c r="R40" s="455"/>
      <c r="S40" s="455"/>
      <c r="T40" s="455"/>
      <c r="U40" s="455"/>
      <c r="V40" s="455"/>
      <c r="W40" s="455"/>
      <c r="X40" s="455"/>
      <c r="Y40" s="455"/>
      <c r="Z40" s="456"/>
    </row>
    <row r="41" spans="1:30">
      <c r="A41" s="513"/>
      <c r="B41" s="406"/>
      <c r="C41" s="406"/>
      <c r="D41" s="406"/>
      <c r="E41" s="514"/>
      <c r="F41" s="497"/>
      <c r="G41" s="498"/>
      <c r="H41" s="498"/>
      <c r="I41" s="497"/>
      <c r="J41" s="498"/>
      <c r="K41" s="498"/>
      <c r="L41" s="502"/>
      <c r="M41" s="504" t="s">
        <v>136</v>
      </c>
      <c r="N41" s="505"/>
      <c r="O41" s="505"/>
      <c r="P41" s="505"/>
      <c r="Q41" s="505"/>
      <c r="R41" s="505"/>
      <c r="S41" s="505"/>
      <c r="T41" s="505"/>
      <c r="U41" s="505"/>
      <c r="V41" s="505"/>
      <c r="W41" s="505"/>
      <c r="X41" s="505"/>
      <c r="Y41" s="505"/>
      <c r="Z41" s="506"/>
    </row>
    <row r="42" spans="1:30">
      <c r="A42" s="515"/>
      <c r="B42" s="516"/>
      <c r="C42" s="516"/>
      <c r="D42" s="516"/>
      <c r="E42" s="517"/>
      <c r="F42" s="497"/>
      <c r="G42" s="498"/>
      <c r="H42" s="498"/>
      <c r="I42" s="497"/>
      <c r="J42" s="498"/>
      <c r="K42" s="498"/>
      <c r="L42" s="502"/>
      <c r="M42" s="504" t="s">
        <v>137</v>
      </c>
      <c r="N42" s="505"/>
      <c r="O42" s="505"/>
      <c r="P42" s="505"/>
      <c r="Q42" s="505"/>
      <c r="R42" s="505"/>
      <c r="S42" s="505"/>
      <c r="T42" s="505"/>
      <c r="U42" s="505"/>
      <c r="V42" s="505"/>
      <c r="W42" s="505"/>
      <c r="X42" s="505"/>
      <c r="Y42" s="505"/>
      <c r="Z42" s="506"/>
    </row>
    <row r="43" spans="1:30">
      <c r="A43" s="518" t="str">
        <f>IF(ISBLANK($I$65),"",IF($I$65*0.3&lt;$I$40,"割合が2年目の申請額の30％を超えています！",""))</f>
        <v/>
      </c>
      <c r="B43" s="519"/>
      <c r="C43" s="519"/>
      <c r="D43" s="519"/>
      <c r="E43" s="520"/>
      <c r="F43" s="497"/>
      <c r="G43" s="498"/>
      <c r="H43" s="498"/>
      <c r="I43" s="497"/>
      <c r="J43" s="498"/>
      <c r="K43" s="498"/>
      <c r="L43" s="502"/>
      <c r="M43" s="504"/>
      <c r="N43" s="505"/>
      <c r="O43" s="505"/>
      <c r="P43" s="505"/>
      <c r="Q43" s="505"/>
      <c r="R43" s="505"/>
      <c r="S43" s="505"/>
      <c r="T43" s="505"/>
      <c r="U43" s="505"/>
      <c r="V43" s="505"/>
      <c r="W43" s="505"/>
      <c r="X43" s="505"/>
      <c r="Y43" s="505"/>
      <c r="Z43" s="506"/>
      <c r="AA43" s="54" t="str">
        <f>IF(ISBLANK($I40),"","人件費上限：")</f>
        <v>人件費上限：</v>
      </c>
      <c r="AB43" s="250">
        <f>IF(ISBLANK($I40),"",I65*0.3)</f>
        <v>450000</v>
      </c>
      <c r="AC43" s="250"/>
      <c r="AD43" s="250"/>
    </row>
    <row r="44" spans="1:30">
      <c r="A44" s="521"/>
      <c r="B44" s="522"/>
      <c r="C44" s="522"/>
      <c r="D44" s="522"/>
      <c r="E44" s="523"/>
      <c r="F44" s="499"/>
      <c r="G44" s="500"/>
      <c r="H44" s="500"/>
      <c r="I44" s="499"/>
      <c r="J44" s="500"/>
      <c r="K44" s="500"/>
      <c r="L44" s="503"/>
      <c r="M44" s="507"/>
      <c r="N44" s="508"/>
      <c r="O44" s="508"/>
      <c r="P44" s="508"/>
      <c r="Q44" s="508"/>
      <c r="R44" s="508"/>
      <c r="S44" s="508"/>
      <c r="T44" s="508"/>
      <c r="U44" s="508"/>
      <c r="V44" s="508"/>
      <c r="W44" s="508"/>
      <c r="X44" s="508"/>
      <c r="Y44" s="508"/>
      <c r="Z44" s="509"/>
      <c r="AA44" s="53">
        <f>IF(ISBLANK($I40),"",$I$65)</f>
        <v>1500000</v>
      </c>
      <c r="AB44" s="13" t="str">
        <f>IF(ISBLANK($I40),"","×0.3")</f>
        <v>×0.3</v>
      </c>
      <c r="AC44" s="1"/>
      <c r="AD44" s="1"/>
    </row>
    <row r="45" spans="1:30">
      <c r="A45" s="494" t="s">
        <v>72</v>
      </c>
      <c r="B45" s="461"/>
      <c r="C45" s="461"/>
      <c r="D45" s="461"/>
      <c r="E45" s="462"/>
      <c r="F45" s="495"/>
      <c r="G45" s="496"/>
      <c r="H45" s="496"/>
      <c r="I45" s="495"/>
      <c r="J45" s="496"/>
      <c r="K45" s="496"/>
      <c r="L45" s="501"/>
      <c r="M45" s="454"/>
      <c r="N45" s="455"/>
      <c r="O45" s="455"/>
      <c r="P45" s="455"/>
      <c r="Q45" s="455"/>
      <c r="R45" s="455"/>
      <c r="S45" s="455"/>
      <c r="T45" s="455"/>
      <c r="U45" s="455"/>
      <c r="V45" s="455"/>
      <c r="W45" s="455"/>
      <c r="X45" s="455"/>
      <c r="Y45" s="455"/>
      <c r="Z45" s="456"/>
    </row>
    <row r="46" spans="1:30">
      <c r="A46" s="463"/>
      <c r="B46" s="390"/>
      <c r="C46" s="390"/>
      <c r="D46" s="390"/>
      <c r="E46" s="464"/>
      <c r="F46" s="497"/>
      <c r="G46" s="498"/>
      <c r="H46" s="498"/>
      <c r="I46" s="497"/>
      <c r="J46" s="498"/>
      <c r="K46" s="498"/>
      <c r="L46" s="502"/>
      <c r="M46" s="504"/>
      <c r="N46" s="505"/>
      <c r="O46" s="505"/>
      <c r="P46" s="505"/>
      <c r="Q46" s="505"/>
      <c r="R46" s="505"/>
      <c r="S46" s="505"/>
      <c r="T46" s="505"/>
      <c r="U46" s="505"/>
      <c r="V46" s="505"/>
      <c r="W46" s="505"/>
      <c r="X46" s="505"/>
      <c r="Y46" s="505"/>
      <c r="Z46" s="506"/>
    </row>
    <row r="47" spans="1:30">
      <c r="A47" s="463"/>
      <c r="B47" s="390"/>
      <c r="C47" s="390"/>
      <c r="D47" s="390"/>
      <c r="E47" s="464"/>
      <c r="F47" s="497"/>
      <c r="G47" s="498"/>
      <c r="H47" s="498"/>
      <c r="I47" s="497"/>
      <c r="J47" s="498"/>
      <c r="K47" s="498"/>
      <c r="L47" s="502"/>
      <c r="M47" s="504"/>
      <c r="N47" s="505"/>
      <c r="O47" s="505"/>
      <c r="P47" s="505"/>
      <c r="Q47" s="505"/>
      <c r="R47" s="505"/>
      <c r="S47" s="505"/>
      <c r="T47" s="505"/>
      <c r="U47" s="505"/>
      <c r="V47" s="505"/>
      <c r="W47" s="505"/>
      <c r="X47" s="505"/>
      <c r="Y47" s="505"/>
      <c r="Z47" s="506"/>
    </row>
    <row r="48" spans="1:30">
      <c r="A48" s="463"/>
      <c r="B48" s="390"/>
      <c r="C48" s="390"/>
      <c r="D48" s="390"/>
      <c r="E48" s="464"/>
      <c r="F48" s="497"/>
      <c r="G48" s="498"/>
      <c r="H48" s="498"/>
      <c r="I48" s="497"/>
      <c r="J48" s="498"/>
      <c r="K48" s="498"/>
      <c r="L48" s="502"/>
      <c r="M48" s="504"/>
      <c r="N48" s="505"/>
      <c r="O48" s="505"/>
      <c r="P48" s="505"/>
      <c r="Q48" s="505"/>
      <c r="R48" s="505"/>
      <c r="S48" s="505"/>
      <c r="T48" s="505"/>
      <c r="U48" s="505"/>
      <c r="V48" s="505"/>
      <c r="W48" s="505"/>
      <c r="X48" s="505"/>
      <c r="Y48" s="505"/>
      <c r="Z48" s="506"/>
    </row>
    <row r="49" spans="1:26">
      <c r="A49" s="465"/>
      <c r="B49" s="466"/>
      <c r="C49" s="466"/>
      <c r="D49" s="466"/>
      <c r="E49" s="467"/>
      <c r="F49" s="499"/>
      <c r="G49" s="500"/>
      <c r="H49" s="500"/>
      <c r="I49" s="499"/>
      <c r="J49" s="500"/>
      <c r="K49" s="500"/>
      <c r="L49" s="503"/>
      <c r="M49" s="507"/>
      <c r="N49" s="508"/>
      <c r="O49" s="508"/>
      <c r="P49" s="508"/>
      <c r="Q49" s="508"/>
      <c r="R49" s="508"/>
      <c r="S49" s="508"/>
      <c r="T49" s="508"/>
      <c r="U49" s="508"/>
      <c r="V49" s="508"/>
      <c r="W49" s="508"/>
      <c r="X49" s="508"/>
      <c r="Y49" s="508"/>
      <c r="Z49" s="509"/>
    </row>
    <row r="50" spans="1:26">
      <c r="A50" s="494" t="s">
        <v>73</v>
      </c>
      <c r="B50" s="461"/>
      <c r="C50" s="461"/>
      <c r="D50" s="461"/>
      <c r="E50" s="462"/>
      <c r="F50" s="495"/>
      <c r="G50" s="496"/>
      <c r="H50" s="496"/>
      <c r="I50" s="495"/>
      <c r="J50" s="496"/>
      <c r="K50" s="496"/>
      <c r="L50" s="501"/>
      <c r="M50" s="454"/>
      <c r="N50" s="455"/>
      <c r="O50" s="455"/>
      <c r="P50" s="455"/>
      <c r="Q50" s="455"/>
      <c r="R50" s="455"/>
      <c r="S50" s="455"/>
      <c r="T50" s="455"/>
      <c r="U50" s="455"/>
      <c r="V50" s="455"/>
      <c r="W50" s="455"/>
      <c r="X50" s="455"/>
      <c r="Y50" s="455"/>
      <c r="Z50" s="456"/>
    </row>
    <row r="51" spans="1:26">
      <c r="A51" s="463"/>
      <c r="B51" s="390"/>
      <c r="C51" s="390"/>
      <c r="D51" s="390"/>
      <c r="E51" s="464"/>
      <c r="F51" s="497"/>
      <c r="G51" s="498"/>
      <c r="H51" s="498"/>
      <c r="I51" s="497"/>
      <c r="J51" s="498"/>
      <c r="K51" s="498"/>
      <c r="L51" s="502"/>
      <c r="M51" s="504"/>
      <c r="N51" s="505"/>
      <c r="O51" s="505"/>
      <c r="P51" s="505"/>
      <c r="Q51" s="505"/>
      <c r="R51" s="505"/>
      <c r="S51" s="505"/>
      <c r="T51" s="505"/>
      <c r="U51" s="505"/>
      <c r="V51" s="505"/>
      <c r="W51" s="505"/>
      <c r="X51" s="505"/>
      <c r="Y51" s="505"/>
      <c r="Z51" s="506"/>
    </row>
    <row r="52" spans="1:26">
      <c r="A52" s="463"/>
      <c r="B52" s="390"/>
      <c r="C52" s="390"/>
      <c r="D52" s="390"/>
      <c r="E52" s="464"/>
      <c r="F52" s="497"/>
      <c r="G52" s="498"/>
      <c r="H52" s="498"/>
      <c r="I52" s="497"/>
      <c r="J52" s="498"/>
      <c r="K52" s="498"/>
      <c r="L52" s="502"/>
      <c r="M52" s="504"/>
      <c r="N52" s="505"/>
      <c r="O52" s="505"/>
      <c r="P52" s="505"/>
      <c r="Q52" s="505"/>
      <c r="R52" s="505"/>
      <c r="S52" s="505"/>
      <c r="T52" s="505"/>
      <c r="U52" s="505"/>
      <c r="V52" s="505"/>
      <c r="W52" s="505"/>
      <c r="X52" s="505"/>
      <c r="Y52" s="505"/>
      <c r="Z52" s="506"/>
    </row>
    <row r="53" spans="1:26">
      <c r="A53" s="463"/>
      <c r="B53" s="390"/>
      <c r="C53" s="390"/>
      <c r="D53" s="390"/>
      <c r="E53" s="464"/>
      <c r="F53" s="497"/>
      <c r="G53" s="498"/>
      <c r="H53" s="498"/>
      <c r="I53" s="497"/>
      <c r="J53" s="498"/>
      <c r="K53" s="498"/>
      <c r="L53" s="502"/>
      <c r="M53" s="504"/>
      <c r="N53" s="505"/>
      <c r="O53" s="505"/>
      <c r="P53" s="505"/>
      <c r="Q53" s="505"/>
      <c r="R53" s="505"/>
      <c r="S53" s="505"/>
      <c r="T53" s="505"/>
      <c r="U53" s="505"/>
      <c r="V53" s="505"/>
      <c r="W53" s="505"/>
      <c r="X53" s="505"/>
      <c r="Y53" s="505"/>
      <c r="Z53" s="506"/>
    </row>
    <row r="54" spans="1:26">
      <c r="A54" s="465"/>
      <c r="B54" s="466"/>
      <c r="C54" s="466"/>
      <c r="D54" s="466"/>
      <c r="E54" s="467"/>
      <c r="F54" s="499"/>
      <c r="G54" s="500"/>
      <c r="H54" s="500"/>
      <c r="I54" s="499"/>
      <c r="J54" s="500"/>
      <c r="K54" s="500"/>
      <c r="L54" s="503"/>
      <c r="M54" s="507"/>
      <c r="N54" s="508"/>
      <c r="O54" s="508"/>
      <c r="P54" s="508"/>
      <c r="Q54" s="508"/>
      <c r="R54" s="508"/>
      <c r="S54" s="508"/>
      <c r="T54" s="508"/>
      <c r="U54" s="508"/>
      <c r="V54" s="508"/>
      <c r="W54" s="508"/>
      <c r="X54" s="508"/>
      <c r="Y54" s="508"/>
      <c r="Z54" s="509"/>
    </row>
    <row r="55" spans="1:26">
      <c r="A55" s="494" t="s">
        <v>74</v>
      </c>
      <c r="B55" s="461"/>
      <c r="C55" s="461"/>
      <c r="D55" s="461"/>
      <c r="E55" s="462"/>
      <c r="F55" s="495">
        <v>1000000</v>
      </c>
      <c r="G55" s="496"/>
      <c r="H55" s="496"/>
      <c r="I55" s="495">
        <v>1000000</v>
      </c>
      <c r="J55" s="496"/>
      <c r="K55" s="496"/>
      <c r="L55" s="501"/>
      <c r="M55" s="454" t="s">
        <v>143</v>
      </c>
      <c r="N55" s="455"/>
      <c r="O55" s="455"/>
      <c r="P55" s="455"/>
      <c r="Q55" s="455"/>
      <c r="R55" s="455"/>
      <c r="S55" s="455"/>
      <c r="T55" s="455"/>
      <c r="U55" s="455"/>
      <c r="V55" s="455"/>
      <c r="W55" s="455"/>
      <c r="X55" s="455"/>
      <c r="Y55" s="455"/>
      <c r="Z55" s="456"/>
    </row>
    <row r="56" spans="1:26">
      <c r="A56" s="463"/>
      <c r="B56" s="390"/>
      <c r="C56" s="390"/>
      <c r="D56" s="390"/>
      <c r="E56" s="464"/>
      <c r="F56" s="497"/>
      <c r="G56" s="498"/>
      <c r="H56" s="498"/>
      <c r="I56" s="497"/>
      <c r="J56" s="498"/>
      <c r="K56" s="498"/>
      <c r="L56" s="502"/>
      <c r="M56" s="504" t="s">
        <v>144</v>
      </c>
      <c r="N56" s="505"/>
      <c r="O56" s="505"/>
      <c r="P56" s="505"/>
      <c r="Q56" s="505"/>
      <c r="R56" s="505"/>
      <c r="S56" s="505"/>
      <c r="T56" s="505"/>
      <c r="U56" s="505"/>
      <c r="V56" s="505"/>
      <c r="W56" s="505"/>
      <c r="X56" s="505"/>
      <c r="Y56" s="505"/>
      <c r="Z56" s="506"/>
    </row>
    <row r="57" spans="1:26">
      <c r="A57" s="463"/>
      <c r="B57" s="390"/>
      <c r="C57" s="390"/>
      <c r="D57" s="390"/>
      <c r="E57" s="464"/>
      <c r="F57" s="497"/>
      <c r="G57" s="498"/>
      <c r="H57" s="498"/>
      <c r="I57" s="497"/>
      <c r="J57" s="498"/>
      <c r="K57" s="498"/>
      <c r="L57" s="502"/>
      <c r="M57" s="504"/>
      <c r="N57" s="505"/>
      <c r="O57" s="505"/>
      <c r="P57" s="505"/>
      <c r="Q57" s="505"/>
      <c r="R57" s="505"/>
      <c r="S57" s="505"/>
      <c r="T57" s="505"/>
      <c r="U57" s="505"/>
      <c r="V57" s="505"/>
      <c r="W57" s="505"/>
      <c r="X57" s="505"/>
      <c r="Y57" s="505"/>
      <c r="Z57" s="506"/>
    </row>
    <row r="58" spans="1:26">
      <c r="A58" s="463"/>
      <c r="B58" s="390"/>
      <c r="C58" s="390"/>
      <c r="D58" s="390"/>
      <c r="E58" s="464"/>
      <c r="F58" s="497"/>
      <c r="G58" s="498"/>
      <c r="H58" s="498"/>
      <c r="I58" s="497"/>
      <c r="J58" s="498"/>
      <c r="K58" s="498"/>
      <c r="L58" s="502"/>
      <c r="M58" s="504"/>
      <c r="N58" s="505"/>
      <c r="O58" s="505"/>
      <c r="P58" s="505"/>
      <c r="Q58" s="505"/>
      <c r="R58" s="505"/>
      <c r="S58" s="505"/>
      <c r="T58" s="505"/>
      <c r="U58" s="505"/>
      <c r="V58" s="505"/>
      <c r="W58" s="505"/>
      <c r="X58" s="505"/>
      <c r="Y58" s="505"/>
      <c r="Z58" s="506"/>
    </row>
    <row r="59" spans="1:26">
      <c r="A59" s="465"/>
      <c r="B59" s="466"/>
      <c r="C59" s="466"/>
      <c r="D59" s="466"/>
      <c r="E59" s="467"/>
      <c r="F59" s="499"/>
      <c r="G59" s="500"/>
      <c r="H59" s="500"/>
      <c r="I59" s="499"/>
      <c r="J59" s="500"/>
      <c r="K59" s="500"/>
      <c r="L59" s="503"/>
      <c r="M59" s="507"/>
      <c r="N59" s="508"/>
      <c r="O59" s="508"/>
      <c r="P59" s="508"/>
      <c r="Q59" s="508"/>
      <c r="R59" s="508"/>
      <c r="S59" s="508"/>
      <c r="T59" s="508"/>
      <c r="U59" s="508"/>
      <c r="V59" s="508"/>
      <c r="W59" s="508"/>
      <c r="X59" s="508"/>
      <c r="Y59" s="508"/>
      <c r="Z59" s="509"/>
    </row>
    <row r="60" spans="1:26">
      <c r="A60" s="494" t="s">
        <v>75</v>
      </c>
      <c r="B60" s="461"/>
      <c r="C60" s="461"/>
      <c r="D60" s="461"/>
      <c r="E60" s="462"/>
      <c r="F60" s="495">
        <v>60000</v>
      </c>
      <c r="G60" s="496"/>
      <c r="H60" s="496"/>
      <c r="I60" s="495">
        <v>50000</v>
      </c>
      <c r="J60" s="496"/>
      <c r="K60" s="496"/>
      <c r="L60" s="501"/>
      <c r="M60" s="454" t="s">
        <v>188</v>
      </c>
      <c r="N60" s="455"/>
      <c r="O60" s="455"/>
      <c r="P60" s="455"/>
      <c r="Q60" s="455"/>
      <c r="R60" s="455"/>
      <c r="S60" s="455"/>
      <c r="T60" s="455"/>
      <c r="U60" s="455"/>
      <c r="V60" s="455"/>
      <c r="W60" s="455"/>
      <c r="X60" s="455"/>
      <c r="Y60" s="455"/>
      <c r="Z60" s="456"/>
    </row>
    <row r="61" spans="1:26">
      <c r="A61" s="463"/>
      <c r="B61" s="390"/>
      <c r="C61" s="390"/>
      <c r="D61" s="390"/>
      <c r="E61" s="464"/>
      <c r="F61" s="497"/>
      <c r="G61" s="498"/>
      <c r="H61" s="498"/>
      <c r="I61" s="497"/>
      <c r="J61" s="498"/>
      <c r="K61" s="498"/>
      <c r="L61" s="502"/>
      <c r="M61" s="504"/>
      <c r="N61" s="505"/>
      <c r="O61" s="505"/>
      <c r="P61" s="505"/>
      <c r="Q61" s="505"/>
      <c r="R61" s="505"/>
      <c r="S61" s="505"/>
      <c r="T61" s="505"/>
      <c r="U61" s="505"/>
      <c r="V61" s="505"/>
      <c r="W61" s="505"/>
      <c r="X61" s="505"/>
      <c r="Y61" s="505"/>
      <c r="Z61" s="506"/>
    </row>
    <row r="62" spans="1:26">
      <c r="A62" s="463"/>
      <c r="B62" s="390"/>
      <c r="C62" s="390"/>
      <c r="D62" s="390"/>
      <c r="E62" s="464"/>
      <c r="F62" s="497"/>
      <c r="G62" s="498"/>
      <c r="H62" s="498"/>
      <c r="I62" s="497"/>
      <c r="J62" s="498"/>
      <c r="K62" s="498"/>
      <c r="L62" s="502"/>
      <c r="M62" s="504"/>
      <c r="N62" s="505"/>
      <c r="O62" s="505"/>
      <c r="P62" s="505"/>
      <c r="Q62" s="505"/>
      <c r="R62" s="505"/>
      <c r="S62" s="505"/>
      <c r="T62" s="505"/>
      <c r="U62" s="505"/>
      <c r="V62" s="505"/>
      <c r="W62" s="505"/>
      <c r="X62" s="505"/>
      <c r="Y62" s="505"/>
      <c r="Z62" s="506"/>
    </row>
    <row r="63" spans="1:26">
      <c r="A63" s="463"/>
      <c r="B63" s="390"/>
      <c r="C63" s="390"/>
      <c r="D63" s="390"/>
      <c r="E63" s="464"/>
      <c r="F63" s="497"/>
      <c r="G63" s="498"/>
      <c r="H63" s="498"/>
      <c r="I63" s="497"/>
      <c r="J63" s="498"/>
      <c r="K63" s="498"/>
      <c r="L63" s="502"/>
      <c r="M63" s="504"/>
      <c r="N63" s="505"/>
      <c r="O63" s="505"/>
      <c r="P63" s="505"/>
      <c r="Q63" s="505"/>
      <c r="R63" s="505"/>
      <c r="S63" s="505"/>
      <c r="T63" s="505"/>
      <c r="U63" s="505"/>
      <c r="V63" s="505"/>
      <c r="W63" s="505"/>
      <c r="X63" s="505"/>
      <c r="Y63" s="505"/>
      <c r="Z63" s="506"/>
    </row>
    <row r="64" spans="1:26">
      <c r="A64" s="465"/>
      <c r="B64" s="466"/>
      <c r="C64" s="466"/>
      <c r="D64" s="466"/>
      <c r="E64" s="467"/>
      <c r="F64" s="499"/>
      <c r="G64" s="500"/>
      <c r="H64" s="500"/>
      <c r="I64" s="499"/>
      <c r="J64" s="500"/>
      <c r="K64" s="500"/>
      <c r="L64" s="503"/>
      <c r="M64" s="507"/>
      <c r="N64" s="508"/>
      <c r="O64" s="508"/>
      <c r="P64" s="508"/>
      <c r="Q64" s="508"/>
      <c r="R64" s="508"/>
      <c r="S64" s="508"/>
      <c r="T64" s="508"/>
      <c r="U64" s="508"/>
      <c r="V64" s="508"/>
      <c r="W64" s="508"/>
      <c r="X64" s="508"/>
      <c r="Y64" s="508"/>
      <c r="Z64" s="509"/>
    </row>
    <row r="65" spans="1:34">
      <c r="A65" s="460" t="s">
        <v>27</v>
      </c>
      <c r="B65" s="461"/>
      <c r="C65" s="461"/>
      <c r="D65" s="461"/>
      <c r="E65" s="462"/>
      <c r="F65" s="468">
        <f>SUM(F40:H64)</f>
        <v>1560000</v>
      </c>
      <c r="G65" s="469"/>
      <c r="H65" s="470"/>
      <c r="I65" s="477">
        <f>SUM(I40:K64)</f>
        <v>1500000</v>
      </c>
      <c r="J65" s="478"/>
      <c r="K65" s="478"/>
      <c r="L65" s="479"/>
      <c r="M65" s="486"/>
      <c r="N65" s="487"/>
      <c r="O65" s="487"/>
      <c r="P65" s="487"/>
      <c r="Q65" s="487"/>
      <c r="R65" s="487"/>
      <c r="S65" s="487"/>
      <c r="T65" s="487"/>
      <c r="U65" s="488"/>
      <c r="V65" s="488"/>
      <c r="W65" s="488"/>
      <c r="X65" s="488"/>
      <c r="Y65" s="488"/>
      <c r="Z65" s="489"/>
    </row>
    <row r="66" spans="1:34">
      <c r="A66" s="463"/>
      <c r="B66" s="390"/>
      <c r="C66" s="390"/>
      <c r="D66" s="390"/>
      <c r="E66" s="464"/>
      <c r="F66" s="471"/>
      <c r="G66" s="472"/>
      <c r="H66" s="473"/>
      <c r="I66" s="480"/>
      <c r="J66" s="481"/>
      <c r="K66" s="481"/>
      <c r="L66" s="482"/>
      <c r="Z66" s="63"/>
    </row>
    <row r="67" spans="1:34">
      <c r="A67" s="465"/>
      <c r="B67" s="466"/>
      <c r="C67" s="466"/>
      <c r="D67" s="466"/>
      <c r="E67" s="467"/>
      <c r="F67" s="474"/>
      <c r="G67" s="475"/>
      <c r="H67" s="476"/>
      <c r="I67" s="483"/>
      <c r="J67" s="484"/>
      <c r="K67" s="484"/>
      <c r="L67" s="485"/>
      <c r="M67" s="71"/>
      <c r="N67" s="71"/>
      <c r="O67" s="71"/>
      <c r="P67" s="71"/>
      <c r="Q67" s="71"/>
      <c r="R67" s="71"/>
      <c r="S67" s="71"/>
      <c r="T67" s="71"/>
      <c r="U67" s="71"/>
      <c r="V67" s="71"/>
      <c r="W67" s="71"/>
      <c r="X67" s="71"/>
      <c r="Y67" s="71"/>
      <c r="Z67" s="70"/>
    </row>
    <row r="68" spans="1:34">
      <c r="A68" s="80"/>
      <c r="B68" s="80"/>
      <c r="C68" s="80"/>
      <c r="D68" s="80"/>
      <c r="E68" s="80"/>
      <c r="F68" s="62"/>
      <c r="G68" s="62"/>
      <c r="H68" s="62"/>
      <c r="I68" s="62"/>
      <c r="J68" s="62"/>
      <c r="K68" s="62"/>
      <c r="L68" s="62"/>
      <c r="M68" s="62"/>
      <c r="N68" s="62"/>
      <c r="O68" s="62"/>
      <c r="P68" s="62"/>
      <c r="Q68" s="62"/>
      <c r="R68" s="62"/>
      <c r="S68" s="62"/>
      <c r="T68" s="62"/>
      <c r="U68" s="62"/>
      <c r="V68" s="62"/>
      <c r="W68" s="62"/>
      <c r="X68" s="62"/>
      <c r="Y68" s="62"/>
      <c r="Z68" s="62"/>
    </row>
    <row r="69" spans="1:34" ht="15.6" customHeight="1"/>
    <row r="70" spans="1:34" ht="15.6" customHeight="1">
      <c r="A70" s="58" t="s">
        <v>173</v>
      </c>
      <c r="B70" s="81"/>
    </row>
    <row r="71" spans="1:34" ht="15.6" customHeight="1">
      <c r="A71" s="524" t="s">
        <v>82</v>
      </c>
      <c r="B71" s="525"/>
      <c r="C71" s="525"/>
      <c r="D71" s="525"/>
      <c r="E71" s="526"/>
      <c r="F71" s="642" t="s">
        <v>171</v>
      </c>
      <c r="G71" s="643"/>
      <c r="H71" s="643"/>
      <c r="I71" s="643"/>
      <c r="J71" s="414">
        <v>2030</v>
      </c>
      <c r="K71" s="414"/>
      <c r="L71" s="414" t="s">
        <v>8</v>
      </c>
      <c r="M71" s="646" t="s">
        <v>162</v>
      </c>
      <c r="N71" s="646"/>
      <c r="O71" s="415" t="s">
        <v>83</v>
      </c>
    </row>
    <row r="72" spans="1:34" ht="15.6" customHeight="1">
      <c r="A72" s="527"/>
      <c r="B72" s="528"/>
      <c r="C72" s="528"/>
      <c r="D72" s="528"/>
      <c r="E72" s="529"/>
      <c r="F72" s="644"/>
      <c r="G72" s="645"/>
      <c r="H72" s="645"/>
      <c r="I72" s="645"/>
      <c r="J72" s="420"/>
      <c r="K72" s="420"/>
      <c r="L72" s="420"/>
      <c r="M72" s="647"/>
      <c r="N72" s="647"/>
      <c r="O72" s="421"/>
    </row>
    <row r="73" spans="1:34" ht="15.6" customHeight="1">
      <c r="A73" s="101"/>
      <c r="B73" s="101"/>
      <c r="C73" s="101"/>
      <c r="D73" s="101"/>
      <c r="E73" s="101"/>
      <c r="F73" s="102"/>
      <c r="G73" s="102"/>
      <c r="H73" s="102"/>
      <c r="I73" s="102"/>
      <c r="J73" s="62"/>
      <c r="K73" s="62"/>
      <c r="L73" s="62"/>
      <c r="M73" s="103"/>
      <c r="N73" s="103"/>
      <c r="O73" s="62"/>
    </row>
    <row r="74" spans="1:34" ht="13.9" customHeight="1">
      <c r="A74" s="627" t="s">
        <v>116</v>
      </c>
      <c r="B74" s="628"/>
      <c r="C74" s="628"/>
      <c r="D74" s="628"/>
      <c r="E74" s="629"/>
      <c r="F74" s="633" t="s">
        <v>189</v>
      </c>
      <c r="G74" s="634"/>
      <c r="H74" s="634"/>
      <c r="I74" s="634"/>
      <c r="J74" s="634"/>
      <c r="K74" s="634"/>
      <c r="L74" s="634"/>
      <c r="M74" s="634"/>
      <c r="N74" s="634"/>
      <c r="O74" s="634"/>
      <c r="P74" s="634"/>
      <c r="Q74" s="634"/>
      <c r="R74" s="634"/>
      <c r="S74" s="634"/>
      <c r="T74" s="634"/>
      <c r="U74" s="634"/>
      <c r="V74" s="634"/>
      <c r="W74" s="634"/>
      <c r="X74" s="634"/>
      <c r="Y74" s="634"/>
      <c r="Z74" s="635"/>
    </row>
    <row r="75" spans="1:34" ht="13.9" customHeight="1">
      <c r="A75" s="630"/>
      <c r="B75" s="631"/>
      <c r="C75" s="631"/>
      <c r="D75" s="631"/>
      <c r="E75" s="632"/>
      <c r="F75" s="636"/>
      <c r="G75" s="637"/>
      <c r="H75" s="637"/>
      <c r="I75" s="637"/>
      <c r="J75" s="637"/>
      <c r="K75" s="637"/>
      <c r="L75" s="637"/>
      <c r="M75" s="637"/>
      <c r="N75" s="637"/>
      <c r="O75" s="637"/>
      <c r="P75" s="637"/>
      <c r="Q75" s="637"/>
      <c r="R75" s="637"/>
      <c r="S75" s="637"/>
      <c r="T75" s="637"/>
      <c r="U75" s="637"/>
      <c r="V75" s="637"/>
      <c r="W75" s="637"/>
      <c r="X75" s="637"/>
      <c r="Y75" s="637"/>
      <c r="Z75" s="638"/>
    </row>
    <row r="76" spans="1:34" ht="13.9" customHeight="1">
      <c r="A76" s="630"/>
      <c r="B76" s="631"/>
      <c r="C76" s="631"/>
      <c r="D76" s="631"/>
      <c r="E76" s="632"/>
      <c r="F76" s="636"/>
      <c r="G76" s="637"/>
      <c r="H76" s="637"/>
      <c r="I76" s="637"/>
      <c r="J76" s="637"/>
      <c r="K76" s="637"/>
      <c r="L76" s="637"/>
      <c r="M76" s="637"/>
      <c r="N76" s="637"/>
      <c r="O76" s="637"/>
      <c r="P76" s="637"/>
      <c r="Q76" s="637"/>
      <c r="R76" s="637"/>
      <c r="S76" s="637"/>
      <c r="T76" s="637"/>
      <c r="U76" s="637"/>
      <c r="V76" s="637"/>
      <c r="W76" s="637"/>
      <c r="X76" s="637"/>
      <c r="Y76" s="637"/>
      <c r="Z76" s="638"/>
    </row>
    <row r="77" spans="1:34" ht="13.9" customHeight="1">
      <c r="A77" s="630"/>
      <c r="B77" s="631"/>
      <c r="C77" s="631"/>
      <c r="D77" s="631"/>
      <c r="E77" s="632"/>
      <c r="F77" s="636"/>
      <c r="G77" s="637"/>
      <c r="H77" s="637"/>
      <c r="I77" s="637"/>
      <c r="J77" s="637"/>
      <c r="K77" s="637"/>
      <c r="L77" s="637"/>
      <c r="M77" s="637"/>
      <c r="N77" s="637"/>
      <c r="O77" s="637"/>
      <c r="P77" s="637"/>
      <c r="Q77" s="637"/>
      <c r="R77" s="637"/>
      <c r="S77" s="637"/>
      <c r="T77" s="637"/>
      <c r="U77" s="637"/>
      <c r="V77" s="637"/>
      <c r="W77" s="637"/>
      <c r="X77" s="637"/>
      <c r="Y77" s="637"/>
      <c r="Z77" s="638"/>
    </row>
    <row r="78" spans="1:34" ht="13.9" customHeight="1">
      <c r="A78" s="554" t="str">
        <f>IF(LEN(F74)&gt;250,"文字数："&amp;LEN(F74)&amp;"         　文字数オーバー！","")</f>
        <v/>
      </c>
      <c r="B78" s="555"/>
      <c r="C78" s="555"/>
      <c r="D78" s="555"/>
      <c r="E78" s="556"/>
      <c r="F78" s="636"/>
      <c r="G78" s="637"/>
      <c r="H78" s="637"/>
      <c r="I78" s="637"/>
      <c r="J78" s="637"/>
      <c r="K78" s="637"/>
      <c r="L78" s="637"/>
      <c r="M78" s="637"/>
      <c r="N78" s="637"/>
      <c r="O78" s="637"/>
      <c r="P78" s="637"/>
      <c r="Q78" s="637"/>
      <c r="R78" s="637"/>
      <c r="S78" s="637"/>
      <c r="T78" s="637"/>
      <c r="U78" s="637"/>
      <c r="V78" s="637"/>
      <c r="W78" s="637"/>
      <c r="X78" s="637"/>
      <c r="Y78" s="637"/>
      <c r="Z78" s="638"/>
    </row>
    <row r="79" spans="1:34" ht="13.9" customHeight="1">
      <c r="A79" s="554"/>
      <c r="B79" s="555"/>
      <c r="C79" s="555"/>
      <c r="D79" s="555"/>
      <c r="E79" s="556"/>
      <c r="F79" s="636"/>
      <c r="G79" s="637"/>
      <c r="H79" s="637"/>
      <c r="I79" s="637"/>
      <c r="J79" s="637"/>
      <c r="K79" s="637"/>
      <c r="L79" s="637"/>
      <c r="M79" s="637"/>
      <c r="N79" s="637"/>
      <c r="O79" s="637"/>
      <c r="P79" s="637"/>
      <c r="Q79" s="637"/>
      <c r="R79" s="637"/>
      <c r="S79" s="637"/>
      <c r="T79" s="637"/>
      <c r="U79" s="637"/>
      <c r="V79" s="637"/>
      <c r="W79" s="637"/>
      <c r="X79" s="637"/>
      <c r="Y79" s="637"/>
      <c r="Z79" s="638"/>
      <c r="AC79" s="74" t="s">
        <v>87</v>
      </c>
    </row>
    <row r="80" spans="1:34" ht="13.9" customHeight="1">
      <c r="A80" s="557"/>
      <c r="B80" s="558"/>
      <c r="C80" s="558"/>
      <c r="D80" s="558"/>
      <c r="E80" s="559"/>
      <c r="F80" s="639"/>
      <c r="G80" s="640"/>
      <c r="H80" s="640"/>
      <c r="I80" s="640"/>
      <c r="J80" s="640"/>
      <c r="K80" s="640"/>
      <c r="L80" s="640"/>
      <c r="M80" s="640"/>
      <c r="N80" s="640"/>
      <c r="O80" s="640"/>
      <c r="P80" s="640"/>
      <c r="Q80" s="640"/>
      <c r="R80" s="640"/>
      <c r="S80" s="640"/>
      <c r="T80" s="640"/>
      <c r="U80" s="640"/>
      <c r="V80" s="640"/>
      <c r="W80" s="640"/>
      <c r="X80" s="640"/>
      <c r="Y80" s="640"/>
      <c r="Z80" s="641"/>
      <c r="AC80" s="57" t="s">
        <v>44</v>
      </c>
      <c r="AD80" s="75"/>
      <c r="AF80" s="560">
        <f>LEN(F74)</f>
        <v>188</v>
      </c>
      <c r="AG80" s="560"/>
      <c r="AH80" s="76" t="s">
        <v>40</v>
      </c>
    </row>
    <row r="81" spans="1:26" ht="15.6" customHeight="1">
      <c r="A81" s="58"/>
      <c r="B81" s="81"/>
    </row>
    <row r="82" spans="1:26" ht="13.15" customHeight="1">
      <c r="A82" s="524" t="s">
        <v>19</v>
      </c>
      <c r="B82" s="525"/>
      <c r="C82" s="525"/>
      <c r="D82" s="525"/>
      <c r="E82" s="526"/>
      <c r="F82" s="530" t="s">
        <v>45</v>
      </c>
      <c r="G82" s="531"/>
      <c r="H82" s="531"/>
      <c r="I82" s="524" t="s">
        <v>26</v>
      </c>
      <c r="J82" s="525"/>
      <c r="K82" s="525"/>
      <c r="L82" s="525"/>
      <c r="M82" s="525"/>
      <c r="N82" s="525"/>
      <c r="O82" s="525"/>
      <c r="P82" s="525"/>
      <c r="Q82" s="525"/>
      <c r="R82" s="525"/>
      <c r="S82" s="525"/>
      <c r="T82" s="525"/>
      <c r="U82" s="525"/>
      <c r="V82" s="525"/>
      <c r="W82" s="525"/>
      <c r="X82" s="525"/>
      <c r="Y82" s="525"/>
      <c r="Z82" s="526"/>
    </row>
    <row r="83" spans="1:26">
      <c r="A83" s="527"/>
      <c r="B83" s="528"/>
      <c r="C83" s="528"/>
      <c r="D83" s="528"/>
      <c r="E83" s="529"/>
      <c r="F83" s="532"/>
      <c r="G83" s="533"/>
      <c r="H83" s="533"/>
      <c r="I83" s="527"/>
      <c r="J83" s="528"/>
      <c r="K83" s="528"/>
      <c r="L83" s="528"/>
      <c r="M83" s="528"/>
      <c r="N83" s="528"/>
      <c r="O83" s="528"/>
      <c r="P83" s="528"/>
      <c r="Q83" s="528"/>
      <c r="R83" s="528"/>
      <c r="S83" s="528"/>
      <c r="T83" s="528"/>
      <c r="U83" s="528"/>
      <c r="V83" s="528"/>
      <c r="W83" s="528"/>
      <c r="X83" s="528"/>
      <c r="Y83" s="528"/>
      <c r="Z83" s="529"/>
    </row>
    <row r="84" spans="1:26">
      <c r="A84" s="494" t="s">
        <v>21</v>
      </c>
      <c r="B84" s="461"/>
      <c r="C84" s="461"/>
      <c r="D84" s="461"/>
      <c r="E84" s="462"/>
      <c r="F84" s="536">
        <f>$I$130</f>
        <v>1500000</v>
      </c>
      <c r="G84" s="537"/>
      <c r="H84" s="537"/>
      <c r="I84" s="454" t="s">
        <v>163</v>
      </c>
      <c r="J84" s="455"/>
      <c r="K84" s="455"/>
      <c r="L84" s="455"/>
      <c r="M84" s="455"/>
      <c r="N84" s="455"/>
      <c r="O84" s="455"/>
      <c r="P84" s="455"/>
      <c r="Q84" s="455"/>
      <c r="R84" s="455"/>
      <c r="S84" s="455"/>
      <c r="T84" s="455"/>
      <c r="U84" s="455"/>
      <c r="V84" s="455"/>
      <c r="W84" s="455"/>
      <c r="X84" s="455"/>
      <c r="Y84" s="455"/>
      <c r="Z84" s="456"/>
    </row>
    <row r="85" spans="1:26">
      <c r="A85" s="463"/>
      <c r="B85" s="390"/>
      <c r="C85" s="390"/>
      <c r="D85" s="390"/>
      <c r="E85" s="464"/>
      <c r="F85" s="538"/>
      <c r="G85" s="539"/>
      <c r="H85" s="539"/>
      <c r="I85" s="504"/>
      <c r="J85" s="505"/>
      <c r="K85" s="505"/>
      <c r="L85" s="505"/>
      <c r="M85" s="505"/>
      <c r="N85" s="505"/>
      <c r="O85" s="505"/>
      <c r="P85" s="505"/>
      <c r="Q85" s="505"/>
      <c r="R85" s="505"/>
      <c r="S85" s="505"/>
      <c r="T85" s="505"/>
      <c r="U85" s="505"/>
      <c r="V85" s="505"/>
      <c r="W85" s="505"/>
      <c r="X85" s="505"/>
      <c r="Y85" s="505"/>
      <c r="Z85" s="506"/>
    </row>
    <row r="86" spans="1:26">
      <c r="A86" s="465"/>
      <c r="B86" s="466"/>
      <c r="C86" s="466"/>
      <c r="D86" s="466"/>
      <c r="E86" s="467"/>
      <c r="F86" s="540"/>
      <c r="G86" s="541"/>
      <c r="H86" s="541"/>
      <c r="I86" s="437"/>
      <c r="J86" s="438"/>
      <c r="K86" s="438"/>
      <c r="L86" s="438"/>
      <c r="M86" s="438"/>
      <c r="N86" s="438"/>
      <c r="O86" s="438"/>
      <c r="P86" s="438"/>
      <c r="Q86" s="438"/>
      <c r="R86" s="438"/>
      <c r="S86" s="438"/>
      <c r="T86" s="438"/>
      <c r="U86" s="438"/>
      <c r="V86" s="438"/>
      <c r="W86" s="438"/>
      <c r="X86" s="438"/>
      <c r="Y86" s="438"/>
      <c r="Z86" s="441"/>
    </row>
    <row r="87" spans="1:26">
      <c r="A87" s="494" t="s">
        <v>22</v>
      </c>
      <c r="B87" s="461"/>
      <c r="C87" s="461"/>
      <c r="D87" s="461"/>
      <c r="E87" s="462"/>
      <c r="F87" s="495">
        <v>10000</v>
      </c>
      <c r="G87" s="496"/>
      <c r="H87" s="501"/>
      <c r="I87" s="454"/>
      <c r="J87" s="455"/>
      <c r="K87" s="455"/>
      <c r="L87" s="455"/>
      <c r="M87" s="455"/>
      <c r="N87" s="455"/>
      <c r="O87" s="455"/>
      <c r="P87" s="455"/>
      <c r="Q87" s="455"/>
      <c r="R87" s="455"/>
      <c r="S87" s="455"/>
      <c r="T87" s="455"/>
      <c r="U87" s="455"/>
      <c r="V87" s="455"/>
      <c r="W87" s="455"/>
      <c r="X87" s="455"/>
      <c r="Y87" s="455"/>
      <c r="Z87" s="456"/>
    </row>
    <row r="88" spans="1:26">
      <c r="A88" s="463"/>
      <c r="B88" s="390"/>
      <c r="C88" s="390"/>
      <c r="D88" s="390"/>
      <c r="E88" s="464"/>
      <c r="F88" s="497"/>
      <c r="G88" s="498"/>
      <c r="H88" s="502"/>
      <c r="I88" s="504"/>
      <c r="J88" s="505"/>
      <c r="K88" s="505"/>
      <c r="L88" s="505"/>
      <c r="M88" s="505"/>
      <c r="N88" s="505"/>
      <c r="O88" s="505"/>
      <c r="P88" s="505"/>
      <c r="Q88" s="505"/>
      <c r="R88" s="505"/>
      <c r="S88" s="505"/>
      <c r="T88" s="505"/>
      <c r="U88" s="505"/>
      <c r="V88" s="505"/>
      <c r="W88" s="505"/>
      <c r="X88" s="505"/>
      <c r="Y88" s="505"/>
      <c r="Z88" s="506"/>
    </row>
    <row r="89" spans="1:26">
      <c r="A89" s="465"/>
      <c r="B89" s="466"/>
      <c r="C89" s="466"/>
      <c r="D89" s="466"/>
      <c r="E89" s="467"/>
      <c r="F89" s="499"/>
      <c r="G89" s="500"/>
      <c r="H89" s="503"/>
      <c r="I89" s="437"/>
      <c r="J89" s="438"/>
      <c r="K89" s="438"/>
      <c r="L89" s="438"/>
      <c r="M89" s="438"/>
      <c r="N89" s="438"/>
      <c r="O89" s="438"/>
      <c r="P89" s="438"/>
      <c r="Q89" s="438"/>
      <c r="R89" s="438"/>
      <c r="S89" s="438"/>
      <c r="T89" s="438"/>
      <c r="U89" s="438"/>
      <c r="V89" s="438"/>
      <c r="W89" s="438"/>
      <c r="X89" s="438"/>
      <c r="Y89" s="438"/>
      <c r="Z89" s="441"/>
    </row>
    <row r="90" spans="1:26">
      <c r="A90" s="494" t="s">
        <v>23</v>
      </c>
      <c r="B90" s="461"/>
      <c r="C90" s="461"/>
      <c r="D90" s="461"/>
      <c r="E90" s="462"/>
      <c r="F90" s="495">
        <v>50000</v>
      </c>
      <c r="G90" s="496"/>
      <c r="H90" s="501"/>
      <c r="I90" s="454" t="s">
        <v>187</v>
      </c>
      <c r="J90" s="455"/>
      <c r="K90" s="455"/>
      <c r="L90" s="455"/>
      <c r="M90" s="455"/>
      <c r="N90" s="455"/>
      <c r="O90" s="455"/>
      <c r="P90" s="455"/>
      <c r="Q90" s="455"/>
      <c r="R90" s="455"/>
      <c r="S90" s="455"/>
      <c r="T90" s="455"/>
      <c r="U90" s="455"/>
      <c r="V90" s="455"/>
      <c r="W90" s="455"/>
      <c r="X90" s="455"/>
      <c r="Y90" s="455"/>
      <c r="Z90" s="456"/>
    </row>
    <row r="91" spans="1:26">
      <c r="A91" s="463"/>
      <c r="B91" s="390"/>
      <c r="C91" s="390"/>
      <c r="D91" s="390"/>
      <c r="E91" s="464"/>
      <c r="F91" s="497"/>
      <c r="G91" s="498"/>
      <c r="H91" s="502"/>
      <c r="I91" s="504"/>
      <c r="J91" s="505"/>
      <c r="K91" s="505"/>
      <c r="L91" s="505"/>
      <c r="M91" s="505"/>
      <c r="N91" s="505"/>
      <c r="O91" s="505"/>
      <c r="P91" s="505"/>
      <c r="Q91" s="505"/>
      <c r="R91" s="505"/>
      <c r="S91" s="505"/>
      <c r="T91" s="505"/>
      <c r="U91" s="505"/>
      <c r="V91" s="505"/>
      <c r="W91" s="505"/>
      <c r="X91" s="505"/>
      <c r="Y91" s="505"/>
      <c r="Z91" s="506"/>
    </row>
    <row r="92" spans="1:26">
      <c r="A92" s="465"/>
      <c r="B92" s="466"/>
      <c r="C92" s="466"/>
      <c r="D92" s="466"/>
      <c r="E92" s="467"/>
      <c r="F92" s="499"/>
      <c r="G92" s="500"/>
      <c r="H92" s="503"/>
      <c r="I92" s="437"/>
      <c r="J92" s="438"/>
      <c r="K92" s="438"/>
      <c r="L92" s="438"/>
      <c r="M92" s="438"/>
      <c r="N92" s="438"/>
      <c r="O92" s="438"/>
      <c r="P92" s="438"/>
      <c r="Q92" s="438"/>
      <c r="R92" s="438"/>
      <c r="S92" s="438"/>
      <c r="T92" s="438"/>
      <c r="U92" s="438"/>
      <c r="V92" s="438"/>
      <c r="W92" s="438"/>
      <c r="X92" s="438"/>
      <c r="Y92" s="438"/>
      <c r="Z92" s="441"/>
    </row>
    <row r="93" spans="1:26">
      <c r="A93" s="494" t="s">
        <v>24</v>
      </c>
      <c r="B93" s="461"/>
      <c r="C93" s="461"/>
      <c r="D93" s="461"/>
      <c r="E93" s="462"/>
      <c r="F93" s="495"/>
      <c r="G93" s="496"/>
      <c r="H93" s="501"/>
      <c r="I93" s="454"/>
      <c r="J93" s="455"/>
      <c r="K93" s="455"/>
      <c r="L93" s="455"/>
      <c r="M93" s="455"/>
      <c r="N93" s="455"/>
      <c r="O93" s="455"/>
      <c r="P93" s="455"/>
      <c r="Q93" s="455"/>
      <c r="R93" s="455"/>
      <c r="S93" s="455"/>
      <c r="T93" s="455"/>
      <c r="U93" s="455"/>
      <c r="V93" s="455"/>
      <c r="W93" s="455"/>
      <c r="X93" s="455"/>
      <c r="Y93" s="455"/>
      <c r="Z93" s="456"/>
    </row>
    <row r="94" spans="1:26">
      <c r="A94" s="463"/>
      <c r="B94" s="390"/>
      <c r="C94" s="390"/>
      <c r="D94" s="390"/>
      <c r="E94" s="464"/>
      <c r="F94" s="497"/>
      <c r="G94" s="498"/>
      <c r="H94" s="502"/>
      <c r="I94" s="504"/>
      <c r="J94" s="505"/>
      <c r="K94" s="505"/>
      <c r="L94" s="505"/>
      <c r="M94" s="505"/>
      <c r="N94" s="505"/>
      <c r="O94" s="505"/>
      <c r="P94" s="505"/>
      <c r="Q94" s="505"/>
      <c r="R94" s="505"/>
      <c r="S94" s="505"/>
      <c r="T94" s="505"/>
      <c r="U94" s="505"/>
      <c r="V94" s="505"/>
      <c r="W94" s="505"/>
      <c r="X94" s="505"/>
      <c r="Y94" s="505"/>
      <c r="Z94" s="506"/>
    </row>
    <row r="95" spans="1:26">
      <c r="A95" s="465"/>
      <c r="B95" s="466"/>
      <c r="C95" s="466"/>
      <c r="D95" s="466"/>
      <c r="E95" s="467"/>
      <c r="F95" s="499"/>
      <c r="G95" s="500"/>
      <c r="H95" s="503"/>
      <c r="I95" s="437"/>
      <c r="J95" s="438"/>
      <c r="K95" s="438"/>
      <c r="L95" s="438"/>
      <c r="M95" s="438"/>
      <c r="N95" s="438"/>
      <c r="O95" s="438"/>
      <c r="P95" s="438"/>
      <c r="Q95" s="438"/>
      <c r="R95" s="438"/>
      <c r="S95" s="438"/>
      <c r="T95" s="438"/>
      <c r="U95" s="438"/>
      <c r="V95" s="438"/>
      <c r="W95" s="438"/>
      <c r="X95" s="438"/>
      <c r="Y95" s="438"/>
      <c r="Z95" s="441"/>
    </row>
    <row r="96" spans="1:26">
      <c r="A96" s="494" t="s">
        <v>25</v>
      </c>
      <c r="B96" s="461"/>
      <c r="C96" s="461"/>
      <c r="D96" s="461"/>
      <c r="E96" s="462"/>
      <c r="F96" s="495"/>
      <c r="G96" s="496"/>
      <c r="H96" s="501"/>
      <c r="I96" s="454"/>
      <c r="J96" s="455"/>
      <c r="K96" s="455"/>
      <c r="L96" s="455"/>
      <c r="M96" s="455"/>
      <c r="N96" s="455"/>
      <c r="O96" s="455"/>
      <c r="P96" s="455"/>
      <c r="Q96" s="455"/>
      <c r="R96" s="455"/>
      <c r="S96" s="455"/>
      <c r="T96" s="455"/>
      <c r="U96" s="455"/>
      <c r="V96" s="455"/>
      <c r="W96" s="455"/>
      <c r="X96" s="455"/>
      <c r="Y96" s="455"/>
      <c r="Z96" s="456"/>
    </row>
    <row r="97" spans="1:30">
      <c r="A97" s="463"/>
      <c r="B97" s="390"/>
      <c r="C97" s="390"/>
      <c r="D97" s="390"/>
      <c r="E97" s="464"/>
      <c r="F97" s="497"/>
      <c r="G97" s="498"/>
      <c r="H97" s="502"/>
      <c r="I97" s="504"/>
      <c r="J97" s="505"/>
      <c r="K97" s="505"/>
      <c r="L97" s="505"/>
      <c r="M97" s="505"/>
      <c r="N97" s="505"/>
      <c r="O97" s="505"/>
      <c r="P97" s="505"/>
      <c r="Q97" s="505"/>
      <c r="R97" s="505"/>
      <c r="S97" s="505"/>
      <c r="T97" s="505"/>
      <c r="U97" s="505"/>
      <c r="V97" s="505"/>
      <c r="W97" s="505"/>
      <c r="X97" s="505"/>
      <c r="Y97" s="505"/>
      <c r="Z97" s="506"/>
    </row>
    <row r="98" spans="1:30">
      <c r="A98" s="465"/>
      <c r="B98" s="466"/>
      <c r="C98" s="466"/>
      <c r="D98" s="466"/>
      <c r="E98" s="467"/>
      <c r="F98" s="499"/>
      <c r="G98" s="500"/>
      <c r="H98" s="503"/>
      <c r="I98" s="437"/>
      <c r="J98" s="438"/>
      <c r="K98" s="438"/>
      <c r="L98" s="438"/>
      <c r="M98" s="438"/>
      <c r="N98" s="438"/>
      <c r="O98" s="438"/>
      <c r="P98" s="438"/>
      <c r="Q98" s="438"/>
      <c r="R98" s="438"/>
      <c r="S98" s="438"/>
      <c r="T98" s="438"/>
      <c r="U98" s="438"/>
      <c r="V98" s="438"/>
      <c r="W98" s="438"/>
      <c r="X98" s="438"/>
      <c r="Y98" s="438"/>
      <c r="Z98" s="441"/>
    </row>
    <row r="99" spans="1:30">
      <c r="A99" s="152" t="s">
        <v>27</v>
      </c>
      <c r="B99" s="153"/>
      <c r="C99" s="153"/>
      <c r="D99" s="153"/>
      <c r="E99" s="154"/>
      <c r="F99" s="158">
        <f>SUM(F84:H98)</f>
        <v>1560000</v>
      </c>
      <c r="G99" s="159"/>
      <c r="H99" s="160"/>
      <c r="I99" s="116"/>
      <c r="J99" s="117"/>
      <c r="K99" s="117"/>
      <c r="L99" s="117"/>
      <c r="M99" s="117"/>
      <c r="N99" s="117"/>
      <c r="O99" s="117"/>
      <c r="P99" s="117"/>
      <c r="Q99" s="117"/>
      <c r="R99" s="117"/>
      <c r="S99" s="117"/>
      <c r="T99" s="117"/>
      <c r="U99" s="117"/>
      <c r="V99" s="117"/>
      <c r="W99" s="117"/>
      <c r="X99" s="117"/>
      <c r="Y99" s="117"/>
      <c r="Z99" s="118"/>
    </row>
    <row r="100" spans="1:30">
      <c r="A100" s="155"/>
      <c r="B100" s="156"/>
      <c r="C100" s="156"/>
      <c r="D100" s="156"/>
      <c r="E100" s="157"/>
      <c r="F100" s="161"/>
      <c r="G100" s="162"/>
      <c r="H100" s="163"/>
      <c r="I100" s="122"/>
      <c r="J100" s="123"/>
      <c r="K100" s="123"/>
      <c r="L100" s="123"/>
      <c r="M100" s="123"/>
      <c r="N100" s="123"/>
      <c r="O100" s="123"/>
      <c r="P100" s="123"/>
      <c r="Q100" s="123"/>
      <c r="R100" s="123"/>
      <c r="S100" s="123"/>
      <c r="T100" s="123"/>
      <c r="U100" s="123"/>
      <c r="V100" s="123"/>
      <c r="W100" s="123"/>
      <c r="X100" s="123"/>
      <c r="Y100" s="123"/>
      <c r="Z100" s="124"/>
    </row>
    <row r="101" spans="1:30">
      <c r="A101" s="107"/>
      <c r="B101" s="107"/>
      <c r="C101" s="107"/>
      <c r="D101" s="107"/>
      <c r="E101" s="107"/>
      <c r="F101" s="105"/>
      <c r="G101" s="105"/>
      <c r="H101" s="105"/>
      <c r="I101" s="370"/>
      <c r="J101" s="370"/>
      <c r="K101" s="370"/>
      <c r="L101" s="370"/>
      <c r="M101" s="370"/>
      <c r="N101" s="370"/>
      <c r="O101" s="370"/>
      <c r="P101" s="370"/>
      <c r="Q101" s="370"/>
      <c r="R101" s="370"/>
      <c r="S101" s="370"/>
      <c r="T101" s="370"/>
      <c r="U101" s="370"/>
      <c r="V101" s="370"/>
      <c r="W101" s="370"/>
      <c r="X101" s="370"/>
      <c r="Y101" s="370"/>
      <c r="Z101" s="370"/>
    </row>
    <row r="102" spans="1:30">
      <c r="A102" s="371"/>
      <c r="B102" s="371"/>
      <c r="C102" s="371"/>
      <c r="D102" s="371"/>
      <c r="E102" s="371"/>
      <c r="F102" s="109" t="s">
        <v>192</v>
      </c>
      <c r="G102" s="106"/>
      <c r="H102" s="106"/>
      <c r="I102" s="106"/>
      <c r="J102" s="106"/>
      <c r="K102" s="106"/>
      <c r="L102" s="106"/>
      <c r="M102" s="106"/>
      <c r="N102" s="106"/>
      <c r="O102" s="106"/>
      <c r="P102" s="106"/>
      <c r="Q102" s="106"/>
      <c r="R102" s="106"/>
      <c r="S102" s="106"/>
      <c r="T102" s="106"/>
      <c r="U102" s="106"/>
      <c r="V102" s="106"/>
      <c r="W102" s="106"/>
      <c r="X102" s="106"/>
      <c r="Y102" s="106"/>
      <c r="Z102" s="106"/>
    </row>
    <row r="103" spans="1:30" ht="17.45" customHeight="1">
      <c r="A103" s="524" t="s">
        <v>20</v>
      </c>
      <c r="B103" s="525"/>
      <c r="C103" s="525"/>
      <c r="D103" s="525"/>
      <c r="E103" s="526"/>
      <c r="F103" s="530" t="s">
        <v>46</v>
      </c>
      <c r="G103" s="531"/>
      <c r="H103" s="531"/>
      <c r="I103" s="530" t="s">
        <v>47</v>
      </c>
      <c r="J103" s="531"/>
      <c r="K103" s="531"/>
      <c r="L103" s="534"/>
      <c r="M103" s="524" t="s">
        <v>26</v>
      </c>
      <c r="N103" s="525"/>
      <c r="O103" s="525"/>
      <c r="P103" s="525"/>
      <c r="Q103" s="525"/>
      <c r="R103" s="525"/>
      <c r="S103" s="525"/>
      <c r="T103" s="525"/>
      <c r="U103" s="525"/>
      <c r="V103" s="525"/>
      <c r="W103" s="525"/>
      <c r="X103" s="525"/>
      <c r="Y103" s="525"/>
      <c r="Z103" s="526"/>
    </row>
    <row r="104" spans="1:30">
      <c r="A104" s="527"/>
      <c r="B104" s="528"/>
      <c r="C104" s="528"/>
      <c r="D104" s="528"/>
      <c r="E104" s="529"/>
      <c r="F104" s="532"/>
      <c r="G104" s="533"/>
      <c r="H104" s="533"/>
      <c r="I104" s="532"/>
      <c r="J104" s="533"/>
      <c r="K104" s="533"/>
      <c r="L104" s="535"/>
      <c r="M104" s="527"/>
      <c r="N104" s="528"/>
      <c r="O104" s="528"/>
      <c r="P104" s="528"/>
      <c r="Q104" s="528"/>
      <c r="R104" s="528"/>
      <c r="S104" s="528"/>
      <c r="T104" s="528"/>
      <c r="U104" s="528"/>
      <c r="V104" s="528"/>
      <c r="W104" s="528"/>
      <c r="X104" s="528"/>
      <c r="Y104" s="528"/>
      <c r="Z104" s="529"/>
    </row>
    <row r="105" spans="1:30" ht="13.5" customHeight="1">
      <c r="A105" s="510" t="s">
        <v>71</v>
      </c>
      <c r="B105" s="511"/>
      <c r="C105" s="511"/>
      <c r="D105" s="511"/>
      <c r="E105" s="512"/>
      <c r="F105" s="495">
        <v>500000</v>
      </c>
      <c r="G105" s="496"/>
      <c r="H105" s="496"/>
      <c r="I105" s="495">
        <v>450000</v>
      </c>
      <c r="J105" s="496"/>
      <c r="K105" s="496"/>
      <c r="L105" s="501"/>
      <c r="M105" s="454" t="s">
        <v>135</v>
      </c>
      <c r="N105" s="455"/>
      <c r="O105" s="455"/>
      <c r="P105" s="455"/>
      <c r="Q105" s="455"/>
      <c r="R105" s="455"/>
      <c r="S105" s="455"/>
      <c r="T105" s="455"/>
      <c r="U105" s="455"/>
      <c r="V105" s="455"/>
      <c r="W105" s="455"/>
      <c r="X105" s="455"/>
      <c r="Y105" s="455"/>
      <c r="Z105" s="456"/>
    </row>
    <row r="106" spans="1:30">
      <c r="A106" s="513"/>
      <c r="B106" s="406"/>
      <c r="C106" s="406"/>
      <c r="D106" s="406"/>
      <c r="E106" s="514"/>
      <c r="F106" s="497"/>
      <c r="G106" s="498"/>
      <c r="H106" s="498"/>
      <c r="I106" s="497"/>
      <c r="J106" s="498"/>
      <c r="K106" s="498"/>
      <c r="L106" s="502"/>
      <c r="M106" s="504" t="s">
        <v>136</v>
      </c>
      <c r="N106" s="505"/>
      <c r="O106" s="505"/>
      <c r="P106" s="505"/>
      <c r="Q106" s="505"/>
      <c r="R106" s="505"/>
      <c r="S106" s="505"/>
      <c r="T106" s="505"/>
      <c r="U106" s="505"/>
      <c r="V106" s="505"/>
      <c r="W106" s="505"/>
      <c r="X106" s="505"/>
      <c r="Y106" s="505"/>
      <c r="Z106" s="506"/>
    </row>
    <row r="107" spans="1:30">
      <c r="A107" s="515"/>
      <c r="B107" s="516"/>
      <c r="C107" s="516"/>
      <c r="D107" s="516"/>
      <c r="E107" s="517"/>
      <c r="F107" s="497"/>
      <c r="G107" s="498"/>
      <c r="H107" s="498"/>
      <c r="I107" s="497"/>
      <c r="J107" s="498"/>
      <c r="K107" s="498"/>
      <c r="L107" s="502"/>
      <c r="M107" s="504" t="s">
        <v>137</v>
      </c>
      <c r="N107" s="505"/>
      <c r="O107" s="505"/>
      <c r="P107" s="505"/>
      <c r="Q107" s="505"/>
      <c r="R107" s="505"/>
      <c r="S107" s="505"/>
      <c r="T107" s="505"/>
      <c r="U107" s="505"/>
      <c r="V107" s="505"/>
      <c r="W107" s="505"/>
      <c r="X107" s="505"/>
      <c r="Y107" s="505"/>
      <c r="Z107" s="506"/>
    </row>
    <row r="108" spans="1:30" ht="13.5" customHeight="1">
      <c r="A108" s="518" t="str">
        <f>IF(ISBLANK($I$105),"",IF($I$130*0.3&lt;$I$105,"割合が3年目の申請額の30％を超えています！",""))</f>
        <v/>
      </c>
      <c r="B108" s="519"/>
      <c r="C108" s="519"/>
      <c r="D108" s="519"/>
      <c r="E108" s="520"/>
      <c r="F108" s="497"/>
      <c r="G108" s="498"/>
      <c r="H108" s="498"/>
      <c r="I108" s="497"/>
      <c r="J108" s="498"/>
      <c r="K108" s="498"/>
      <c r="L108" s="502"/>
      <c r="M108" s="504"/>
      <c r="N108" s="505"/>
      <c r="O108" s="505"/>
      <c r="P108" s="505"/>
      <c r="Q108" s="505"/>
      <c r="R108" s="505"/>
      <c r="S108" s="505"/>
      <c r="T108" s="505"/>
      <c r="U108" s="505"/>
      <c r="V108" s="505"/>
      <c r="W108" s="505"/>
      <c r="X108" s="505"/>
      <c r="Y108" s="505"/>
      <c r="Z108" s="506"/>
      <c r="AA108" s="54" t="str">
        <f>IF(ISBLANK($I105),"","人件費上限：")</f>
        <v>人件費上限：</v>
      </c>
      <c r="AB108" s="250">
        <f>IF(ISBLANK($I105),"",I130*0.3)</f>
        <v>450000</v>
      </c>
      <c r="AC108" s="250"/>
      <c r="AD108" s="250"/>
    </row>
    <row r="109" spans="1:30">
      <c r="A109" s="521"/>
      <c r="B109" s="522"/>
      <c r="C109" s="522"/>
      <c r="D109" s="522"/>
      <c r="E109" s="523"/>
      <c r="F109" s="499"/>
      <c r="G109" s="500"/>
      <c r="H109" s="500"/>
      <c r="I109" s="499"/>
      <c r="J109" s="500"/>
      <c r="K109" s="500"/>
      <c r="L109" s="503"/>
      <c r="M109" s="507"/>
      <c r="N109" s="508"/>
      <c r="O109" s="508"/>
      <c r="P109" s="508"/>
      <c r="Q109" s="508"/>
      <c r="R109" s="508"/>
      <c r="S109" s="508"/>
      <c r="T109" s="508"/>
      <c r="U109" s="508"/>
      <c r="V109" s="508"/>
      <c r="W109" s="508"/>
      <c r="X109" s="508"/>
      <c r="Y109" s="508"/>
      <c r="Z109" s="509"/>
      <c r="AA109" s="53">
        <f>IF(ISBLANK($I105),"",$I$130)</f>
        <v>1500000</v>
      </c>
      <c r="AB109" s="13" t="str">
        <f>IF(ISBLANK($I105),"","×0.3")</f>
        <v>×0.3</v>
      </c>
      <c r="AC109" s="1"/>
      <c r="AD109" s="1"/>
    </row>
    <row r="110" spans="1:30">
      <c r="A110" s="494" t="s">
        <v>72</v>
      </c>
      <c r="B110" s="461"/>
      <c r="C110" s="461"/>
      <c r="D110" s="461"/>
      <c r="E110" s="462"/>
      <c r="F110" s="495"/>
      <c r="G110" s="496"/>
      <c r="H110" s="496"/>
      <c r="I110" s="495"/>
      <c r="J110" s="496"/>
      <c r="K110" s="496"/>
      <c r="L110" s="501"/>
      <c r="M110" s="454"/>
      <c r="N110" s="455"/>
      <c r="O110" s="455"/>
      <c r="P110" s="455"/>
      <c r="Q110" s="455"/>
      <c r="R110" s="455"/>
      <c r="S110" s="455"/>
      <c r="T110" s="455"/>
      <c r="U110" s="455"/>
      <c r="V110" s="455"/>
      <c r="W110" s="455"/>
      <c r="X110" s="455"/>
      <c r="Y110" s="455"/>
      <c r="Z110" s="456"/>
    </row>
    <row r="111" spans="1:30">
      <c r="A111" s="463"/>
      <c r="B111" s="390"/>
      <c r="C111" s="390"/>
      <c r="D111" s="390"/>
      <c r="E111" s="464"/>
      <c r="F111" s="497"/>
      <c r="G111" s="498"/>
      <c r="H111" s="498"/>
      <c r="I111" s="497"/>
      <c r="J111" s="498"/>
      <c r="K111" s="498"/>
      <c r="L111" s="502"/>
      <c r="M111" s="504"/>
      <c r="N111" s="505"/>
      <c r="O111" s="505"/>
      <c r="P111" s="505"/>
      <c r="Q111" s="505"/>
      <c r="R111" s="505"/>
      <c r="S111" s="505"/>
      <c r="T111" s="505"/>
      <c r="U111" s="505"/>
      <c r="V111" s="505"/>
      <c r="W111" s="505"/>
      <c r="X111" s="505"/>
      <c r="Y111" s="505"/>
      <c r="Z111" s="506"/>
    </row>
    <row r="112" spans="1:30">
      <c r="A112" s="463"/>
      <c r="B112" s="390"/>
      <c r="C112" s="390"/>
      <c r="D112" s="390"/>
      <c r="E112" s="464"/>
      <c r="F112" s="497"/>
      <c r="G112" s="498"/>
      <c r="H112" s="498"/>
      <c r="I112" s="497"/>
      <c r="J112" s="498"/>
      <c r="K112" s="498"/>
      <c r="L112" s="502"/>
      <c r="M112" s="504"/>
      <c r="N112" s="505"/>
      <c r="O112" s="505"/>
      <c r="P112" s="505"/>
      <c r="Q112" s="505"/>
      <c r="R112" s="505"/>
      <c r="S112" s="505"/>
      <c r="T112" s="505"/>
      <c r="U112" s="505"/>
      <c r="V112" s="505"/>
      <c r="W112" s="505"/>
      <c r="X112" s="505"/>
      <c r="Y112" s="505"/>
      <c r="Z112" s="506"/>
    </row>
    <row r="113" spans="1:26">
      <c r="A113" s="463"/>
      <c r="B113" s="390"/>
      <c r="C113" s="390"/>
      <c r="D113" s="390"/>
      <c r="E113" s="464"/>
      <c r="F113" s="497"/>
      <c r="G113" s="498"/>
      <c r="H113" s="498"/>
      <c r="I113" s="497"/>
      <c r="J113" s="498"/>
      <c r="K113" s="498"/>
      <c r="L113" s="502"/>
      <c r="M113" s="504"/>
      <c r="N113" s="505"/>
      <c r="O113" s="505"/>
      <c r="P113" s="505"/>
      <c r="Q113" s="505"/>
      <c r="R113" s="505"/>
      <c r="S113" s="505"/>
      <c r="T113" s="505"/>
      <c r="U113" s="505"/>
      <c r="V113" s="505"/>
      <c r="W113" s="505"/>
      <c r="X113" s="505"/>
      <c r="Y113" s="505"/>
      <c r="Z113" s="506"/>
    </row>
    <row r="114" spans="1:26">
      <c r="A114" s="465"/>
      <c r="B114" s="466"/>
      <c r="C114" s="466"/>
      <c r="D114" s="466"/>
      <c r="E114" s="467"/>
      <c r="F114" s="499"/>
      <c r="G114" s="500"/>
      <c r="H114" s="500"/>
      <c r="I114" s="499"/>
      <c r="J114" s="500"/>
      <c r="K114" s="500"/>
      <c r="L114" s="503"/>
      <c r="M114" s="507"/>
      <c r="N114" s="508"/>
      <c r="O114" s="508"/>
      <c r="P114" s="508"/>
      <c r="Q114" s="508"/>
      <c r="R114" s="508"/>
      <c r="S114" s="508"/>
      <c r="T114" s="508"/>
      <c r="U114" s="508"/>
      <c r="V114" s="508"/>
      <c r="W114" s="508"/>
      <c r="X114" s="508"/>
      <c r="Y114" s="508"/>
      <c r="Z114" s="509"/>
    </row>
    <row r="115" spans="1:26">
      <c r="A115" s="494" t="s">
        <v>73</v>
      </c>
      <c r="B115" s="461"/>
      <c r="C115" s="461"/>
      <c r="D115" s="461"/>
      <c r="E115" s="462"/>
      <c r="F115" s="495"/>
      <c r="G115" s="496"/>
      <c r="H115" s="496"/>
      <c r="I115" s="495"/>
      <c r="J115" s="496"/>
      <c r="K115" s="496"/>
      <c r="L115" s="501"/>
      <c r="M115" s="454"/>
      <c r="N115" s="455"/>
      <c r="O115" s="455"/>
      <c r="P115" s="455"/>
      <c r="Q115" s="455"/>
      <c r="R115" s="455"/>
      <c r="S115" s="455"/>
      <c r="T115" s="455"/>
      <c r="U115" s="455"/>
      <c r="V115" s="455"/>
      <c r="W115" s="455"/>
      <c r="X115" s="455"/>
      <c r="Y115" s="455"/>
      <c r="Z115" s="456"/>
    </row>
    <row r="116" spans="1:26">
      <c r="A116" s="463"/>
      <c r="B116" s="390"/>
      <c r="C116" s="390"/>
      <c r="D116" s="390"/>
      <c r="E116" s="464"/>
      <c r="F116" s="497"/>
      <c r="G116" s="498"/>
      <c r="H116" s="498"/>
      <c r="I116" s="497"/>
      <c r="J116" s="498"/>
      <c r="K116" s="498"/>
      <c r="L116" s="502"/>
      <c r="M116" s="504"/>
      <c r="N116" s="505"/>
      <c r="O116" s="505"/>
      <c r="P116" s="505"/>
      <c r="Q116" s="505"/>
      <c r="R116" s="505"/>
      <c r="S116" s="505"/>
      <c r="T116" s="505"/>
      <c r="U116" s="505"/>
      <c r="V116" s="505"/>
      <c r="W116" s="505"/>
      <c r="X116" s="505"/>
      <c r="Y116" s="505"/>
      <c r="Z116" s="506"/>
    </row>
    <row r="117" spans="1:26">
      <c r="A117" s="463"/>
      <c r="B117" s="390"/>
      <c r="C117" s="390"/>
      <c r="D117" s="390"/>
      <c r="E117" s="464"/>
      <c r="F117" s="497"/>
      <c r="G117" s="498"/>
      <c r="H117" s="498"/>
      <c r="I117" s="497"/>
      <c r="J117" s="498"/>
      <c r="K117" s="498"/>
      <c r="L117" s="502"/>
      <c r="M117" s="504"/>
      <c r="N117" s="505"/>
      <c r="O117" s="505"/>
      <c r="P117" s="505"/>
      <c r="Q117" s="505"/>
      <c r="R117" s="505"/>
      <c r="S117" s="505"/>
      <c r="T117" s="505"/>
      <c r="U117" s="505"/>
      <c r="V117" s="505"/>
      <c r="W117" s="505"/>
      <c r="X117" s="505"/>
      <c r="Y117" s="505"/>
      <c r="Z117" s="506"/>
    </row>
    <row r="118" spans="1:26">
      <c r="A118" s="463"/>
      <c r="B118" s="390"/>
      <c r="C118" s="390"/>
      <c r="D118" s="390"/>
      <c r="E118" s="464"/>
      <c r="F118" s="497"/>
      <c r="G118" s="498"/>
      <c r="H118" s="498"/>
      <c r="I118" s="497"/>
      <c r="J118" s="498"/>
      <c r="K118" s="498"/>
      <c r="L118" s="502"/>
      <c r="M118" s="504"/>
      <c r="N118" s="505"/>
      <c r="O118" s="505"/>
      <c r="P118" s="505"/>
      <c r="Q118" s="505"/>
      <c r="R118" s="505"/>
      <c r="S118" s="505"/>
      <c r="T118" s="505"/>
      <c r="U118" s="505"/>
      <c r="V118" s="505"/>
      <c r="W118" s="505"/>
      <c r="X118" s="505"/>
      <c r="Y118" s="505"/>
      <c r="Z118" s="506"/>
    </row>
    <row r="119" spans="1:26">
      <c r="A119" s="465"/>
      <c r="B119" s="466"/>
      <c r="C119" s="466"/>
      <c r="D119" s="466"/>
      <c r="E119" s="467"/>
      <c r="F119" s="499"/>
      <c r="G119" s="500"/>
      <c r="H119" s="500"/>
      <c r="I119" s="499"/>
      <c r="J119" s="500"/>
      <c r="K119" s="500"/>
      <c r="L119" s="503"/>
      <c r="M119" s="507"/>
      <c r="N119" s="508"/>
      <c r="O119" s="508"/>
      <c r="P119" s="508"/>
      <c r="Q119" s="508"/>
      <c r="R119" s="508"/>
      <c r="S119" s="508"/>
      <c r="T119" s="508"/>
      <c r="U119" s="508"/>
      <c r="V119" s="508"/>
      <c r="W119" s="508"/>
      <c r="X119" s="508"/>
      <c r="Y119" s="508"/>
      <c r="Z119" s="509"/>
    </row>
    <row r="120" spans="1:26">
      <c r="A120" s="494" t="s">
        <v>74</v>
      </c>
      <c r="B120" s="461"/>
      <c r="C120" s="461"/>
      <c r="D120" s="461"/>
      <c r="E120" s="462"/>
      <c r="F120" s="495">
        <v>1000000</v>
      </c>
      <c r="G120" s="496"/>
      <c r="H120" s="496"/>
      <c r="I120" s="495">
        <v>1000000</v>
      </c>
      <c r="J120" s="496"/>
      <c r="K120" s="496"/>
      <c r="L120" s="501"/>
      <c r="M120" s="454" t="s">
        <v>143</v>
      </c>
      <c r="N120" s="455"/>
      <c r="O120" s="455"/>
      <c r="P120" s="455"/>
      <c r="Q120" s="455"/>
      <c r="R120" s="455"/>
      <c r="S120" s="455"/>
      <c r="T120" s="455"/>
      <c r="U120" s="455"/>
      <c r="V120" s="455"/>
      <c r="W120" s="455"/>
      <c r="X120" s="455"/>
      <c r="Y120" s="455"/>
      <c r="Z120" s="456"/>
    </row>
    <row r="121" spans="1:26">
      <c r="A121" s="463"/>
      <c r="B121" s="390"/>
      <c r="C121" s="390"/>
      <c r="D121" s="390"/>
      <c r="E121" s="464"/>
      <c r="F121" s="497"/>
      <c r="G121" s="498"/>
      <c r="H121" s="498"/>
      <c r="I121" s="497"/>
      <c r="J121" s="498"/>
      <c r="K121" s="498"/>
      <c r="L121" s="502"/>
      <c r="M121" s="504" t="s">
        <v>144</v>
      </c>
      <c r="N121" s="505"/>
      <c r="O121" s="505"/>
      <c r="P121" s="505"/>
      <c r="Q121" s="505"/>
      <c r="R121" s="505"/>
      <c r="S121" s="505"/>
      <c r="T121" s="505"/>
      <c r="U121" s="505"/>
      <c r="V121" s="505"/>
      <c r="W121" s="505"/>
      <c r="X121" s="505"/>
      <c r="Y121" s="505"/>
      <c r="Z121" s="506"/>
    </row>
    <row r="122" spans="1:26">
      <c r="A122" s="463"/>
      <c r="B122" s="390"/>
      <c r="C122" s="390"/>
      <c r="D122" s="390"/>
      <c r="E122" s="464"/>
      <c r="F122" s="497"/>
      <c r="G122" s="498"/>
      <c r="H122" s="498"/>
      <c r="I122" s="497"/>
      <c r="J122" s="498"/>
      <c r="K122" s="498"/>
      <c r="L122" s="502"/>
      <c r="M122" s="504"/>
      <c r="N122" s="505"/>
      <c r="O122" s="505"/>
      <c r="P122" s="505"/>
      <c r="Q122" s="505"/>
      <c r="R122" s="505"/>
      <c r="S122" s="505"/>
      <c r="T122" s="505"/>
      <c r="U122" s="505"/>
      <c r="V122" s="505"/>
      <c r="W122" s="505"/>
      <c r="X122" s="505"/>
      <c r="Y122" s="505"/>
      <c r="Z122" s="506"/>
    </row>
    <row r="123" spans="1:26">
      <c r="A123" s="463"/>
      <c r="B123" s="390"/>
      <c r="C123" s="390"/>
      <c r="D123" s="390"/>
      <c r="E123" s="464"/>
      <c r="F123" s="497"/>
      <c r="G123" s="498"/>
      <c r="H123" s="498"/>
      <c r="I123" s="497"/>
      <c r="J123" s="498"/>
      <c r="K123" s="498"/>
      <c r="L123" s="502"/>
      <c r="M123" s="504"/>
      <c r="N123" s="505"/>
      <c r="O123" s="505"/>
      <c r="P123" s="505"/>
      <c r="Q123" s="505"/>
      <c r="R123" s="505"/>
      <c r="S123" s="505"/>
      <c r="T123" s="505"/>
      <c r="U123" s="505"/>
      <c r="V123" s="505"/>
      <c r="W123" s="505"/>
      <c r="X123" s="505"/>
      <c r="Y123" s="505"/>
      <c r="Z123" s="506"/>
    </row>
    <row r="124" spans="1:26">
      <c r="A124" s="465"/>
      <c r="B124" s="466"/>
      <c r="C124" s="466"/>
      <c r="D124" s="466"/>
      <c r="E124" s="467"/>
      <c r="F124" s="499"/>
      <c r="G124" s="500"/>
      <c r="H124" s="500"/>
      <c r="I124" s="499"/>
      <c r="J124" s="500"/>
      <c r="K124" s="500"/>
      <c r="L124" s="503"/>
      <c r="M124" s="507"/>
      <c r="N124" s="508"/>
      <c r="O124" s="508"/>
      <c r="P124" s="508"/>
      <c r="Q124" s="508"/>
      <c r="R124" s="508"/>
      <c r="S124" s="508"/>
      <c r="T124" s="508"/>
      <c r="U124" s="508"/>
      <c r="V124" s="508"/>
      <c r="W124" s="508"/>
      <c r="X124" s="508"/>
      <c r="Y124" s="508"/>
      <c r="Z124" s="509"/>
    </row>
    <row r="125" spans="1:26">
      <c r="A125" s="494" t="s">
        <v>75</v>
      </c>
      <c r="B125" s="461"/>
      <c r="C125" s="461"/>
      <c r="D125" s="461"/>
      <c r="E125" s="462"/>
      <c r="F125" s="495">
        <v>60000</v>
      </c>
      <c r="G125" s="496"/>
      <c r="H125" s="496"/>
      <c r="I125" s="495">
        <v>50000</v>
      </c>
      <c r="J125" s="496"/>
      <c r="K125" s="496"/>
      <c r="L125" s="501"/>
      <c r="M125" s="454" t="s">
        <v>188</v>
      </c>
      <c r="N125" s="455"/>
      <c r="O125" s="455"/>
      <c r="P125" s="455"/>
      <c r="Q125" s="455"/>
      <c r="R125" s="455"/>
      <c r="S125" s="455"/>
      <c r="T125" s="455"/>
      <c r="U125" s="455"/>
      <c r="V125" s="455"/>
      <c r="W125" s="455"/>
      <c r="X125" s="455"/>
      <c r="Y125" s="455"/>
      <c r="Z125" s="456"/>
    </row>
    <row r="126" spans="1:26">
      <c r="A126" s="463"/>
      <c r="B126" s="390"/>
      <c r="C126" s="390"/>
      <c r="D126" s="390"/>
      <c r="E126" s="464"/>
      <c r="F126" s="497"/>
      <c r="G126" s="498"/>
      <c r="H126" s="498"/>
      <c r="I126" s="497"/>
      <c r="J126" s="498"/>
      <c r="K126" s="498"/>
      <c r="L126" s="502"/>
      <c r="M126" s="504"/>
      <c r="N126" s="505"/>
      <c r="O126" s="505"/>
      <c r="P126" s="505"/>
      <c r="Q126" s="505"/>
      <c r="R126" s="505"/>
      <c r="S126" s="505"/>
      <c r="T126" s="505"/>
      <c r="U126" s="505"/>
      <c r="V126" s="505"/>
      <c r="W126" s="505"/>
      <c r="X126" s="505"/>
      <c r="Y126" s="505"/>
      <c r="Z126" s="506"/>
    </row>
    <row r="127" spans="1:26">
      <c r="A127" s="463"/>
      <c r="B127" s="390"/>
      <c r="C127" s="390"/>
      <c r="D127" s="390"/>
      <c r="E127" s="464"/>
      <c r="F127" s="497"/>
      <c r="G127" s="498"/>
      <c r="H127" s="498"/>
      <c r="I127" s="497"/>
      <c r="J127" s="498"/>
      <c r="K127" s="498"/>
      <c r="L127" s="502"/>
      <c r="M127" s="504"/>
      <c r="N127" s="505"/>
      <c r="O127" s="505"/>
      <c r="P127" s="505"/>
      <c r="Q127" s="505"/>
      <c r="R127" s="505"/>
      <c r="S127" s="505"/>
      <c r="T127" s="505"/>
      <c r="U127" s="505"/>
      <c r="V127" s="505"/>
      <c r="W127" s="505"/>
      <c r="X127" s="505"/>
      <c r="Y127" s="505"/>
      <c r="Z127" s="506"/>
    </row>
    <row r="128" spans="1:26">
      <c r="A128" s="463"/>
      <c r="B128" s="390"/>
      <c r="C128" s="390"/>
      <c r="D128" s="390"/>
      <c r="E128" s="464"/>
      <c r="F128" s="497"/>
      <c r="G128" s="498"/>
      <c r="H128" s="498"/>
      <c r="I128" s="497"/>
      <c r="J128" s="498"/>
      <c r="K128" s="498"/>
      <c r="L128" s="502"/>
      <c r="M128" s="504"/>
      <c r="N128" s="505"/>
      <c r="O128" s="505"/>
      <c r="P128" s="505"/>
      <c r="Q128" s="505"/>
      <c r="R128" s="505"/>
      <c r="S128" s="505"/>
      <c r="T128" s="505"/>
      <c r="U128" s="505"/>
      <c r="V128" s="505"/>
      <c r="W128" s="505"/>
      <c r="X128" s="505"/>
      <c r="Y128" s="505"/>
      <c r="Z128" s="506"/>
    </row>
    <row r="129" spans="1:26">
      <c r="A129" s="465"/>
      <c r="B129" s="466"/>
      <c r="C129" s="466"/>
      <c r="D129" s="466"/>
      <c r="E129" s="467"/>
      <c r="F129" s="499"/>
      <c r="G129" s="500"/>
      <c r="H129" s="500"/>
      <c r="I129" s="499"/>
      <c r="J129" s="500"/>
      <c r="K129" s="500"/>
      <c r="L129" s="503"/>
      <c r="M129" s="507"/>
      <c r="N129" s="508"/>
      <c r="O129" s="508"/>
      <c r="P129" s="508"/>
      <c r="Q129" s="508"/>
      <c r="R129" s="508"/>
      <c r="S129" s="508"/>
      <c r="T129" s="508"/>
      <c r="U129" s="508"/>
      <c r="V129" s="508"/>
      <c r="W129" s="508"/>
      <c r="X129" s="508"/>
      <c r="Y129" s="508"/>
      <c r="Z129" s="509"/>
    </row>
    <row r="130" spans="1:26">
      <c r="A130" s="460" t="s">
        <v>27</v>
      </c>
      <c r="B130" s="461"/>
      <c r="C130" s="461"/>
      <c r="D130" s="461"/>
      <c r="E130" s="462"/>
      <c r="F130" s="468">
        <f>SUM(F105:H129)</f>
        <v>1560000</v>
      </c>
      <c r="G130" s="469"/>
      <c r="H130" s="470"/>
      <c r="I130" s="477">
        <f>SUM(I105:K129)</f>
        <v>1500000</v>
      </c>
      <c r="J130" s="478"/>
      <c r="K130" s="478"/>
      <c r="L130" s="479"/>
      <c r="M130" s="486"/>
      <c r="N130" s="487"/>
      <c r="O130" s="487"/>
      <c r="P130" s="487"/>
      <c r="Q130" s="487"/>
      <c r="R130" s="487"/>
      <c r="S130" s="487"/>
      <c r="T130" s="487"/>
      <c r="U130" s="488"/>
      <c r="V130" s="488"/>
      <c r="W130" s="488"/>
      <c r="X130" s="488"/>
      <c r="Y130" s="488"/>
      <c r="Z130" s="489"/>
    </row>
    <row r="131" spans="1:26">
      <c r="A131" s="463"/>
      <c r="B131" s="390"/>
      <c r="C131" s="390"/>
      <c r="D131" s="390"/>
      <c r="E131" s="464"/>
      <c r="F131" s="471"/>
      <c r="G131" s="472"/>
      <c r="H131" s="473"/>
      <c r="I131" s="480"/>
      <c r="J131" s="481"/>
      <c r="K131" s="481"/>
      <c r="L131" s="482"/>
      <c r="Z131" s="63"/>
    </row>
    <row r="132" spans="1:26">
      <c r="A132" s="465"/>
      <c r="B132" s="466"/>
      <c r="C132" s="466"/>
      <c r="D132" s="466"/>
      <c r="E132" s="467"/>
      <c r="F132" s="474"/>
      <c r="G132" s="475"/>
      <c r="H132" s="476"/>
      <c r="I132" s="483"/>
      <c r="J132" s="484"/>
      <c r="K132" s="484"/>
      <c r="L132" s="485"/>
      <c r="M132" s="71"/>
      <c r="N132" s="71"/>
      <c r="O132" s="71"/>
      <c r="P132" s="71"/>
      <c r="Q132" s="71"/>
      <c r="R132" s="71"/>
      <c r="S132" s="71"/>
      <c r="T132" s="71"/>
      <c r="U132" s="71"/>
      <c r="V132" s="71"/>
      <c r="W132" s="71"/>
      <c r="X132" s="71"/>
      <c r="Y132" s="71"/>
      <c r="Z132" s="70"/>
    </row>
    <row r="133" spans="1:26">
      <c r="A133" s="80"/>
      <c r="B133" s="80"/>
      <c r="C133" s="80"/>
      <c r="D133" s="80"/>
      <c r="E133" s="80"/>
      <c r="F133" s="62"/>
      <c r="G133" s="62"/>
      <c r="H133" s="62"/>
      <c r="I133" s="62"/>
      <c r="J133" s="62"/>
      <c r="K133" s="62"/>
      <c r="L133" s="62"/>
      <c r="M133" s="62"/>
      <c r="N133" s="62"/>
      <c r="O133" s="62"/>
      <c r="P133" s="62"/>
      <c r="Q133" s="62"/>
      <c r="R133" s="62"/>
      <c r="S133" s="62"/>
      <c r="T133" s="62"/>
      <c r="U133" s="62"/>
      <c r="V133" s="62"/>
      <c r="W133" s="62"/>
      <c r="X133" s="62"/>
      <c r="Y133" s="62"/>
      <c r="Z133" s="62"/>
    </row>
  </sheetData>
  <sheetProtection algorithmName="SHA-512" hashValue="zV0HHmbmEflbGh4KOm+hvyc3IqwOZqWumNzz56XupyOAsC/kYQKFoEj70XibkhXfrtLp3TuHVpwwDDfa+d77ng==" saltValue="emc4uh+8sjI6yqjUxghBKQ==" spinCount="100000" sheet="1" objects="1" scenarios="1"/>
  <mergeCells count="193">
    <mergeCell ref="A9:E12"/>
    <mergeCell ref="F9:Z15"/>
    <mergeCell ref="A13:E15"/>
    <mergeCell ref="AF15:AG15"/>
    <mergeCell ref="A17:E18"/>
    <mergeCell ref="F17:H18"/>
    <mergeCell ref="I17:Z18"/>
    <mergeCell ref="C1:K1"/>
    <mergeCell ref="W1:Z1"/>
    <mergeCell ref="A2:Z3"/>
    <mergeCell ref="A6:E7"/>
    <mergeCell ref="F6:I7"/>
    <mergeCell ref="J6:K7"/>
    <mergeCell ref="L6:L7"/>
    <mergeCell ref="M6:N7"/>
    <mergeCell ref="O6:O7"/>
    <mergeCell ref="A19:E21"/>
    <mergeCell ref="F19:H21"/>
    <mergeCell ref="I19:Z19"/>
    <mergeCell ref="I20:Z20"/>
    <mergeCell ref="I21:Z21"/>
    <mergeCell ref="A22:E24"/>
    <mergeCell ref="F22:H24"/>
    <mergeCell ref="I22:Z22"/>
    <mergeCell ref="I23:Z23"/>
    <mergeCell ref="I24:Z24"/>
    <mergeCell ref="A25:E27"/>
    <mergeCell ref="F25:H27"/>
    <mergeCell ref="I25:Z25"/>
    <mergeCell ref="I26:Z26"/>
    <mergeCell ref="I27:Z27"/>
    <mergeCell ref="A28:E30"/>
    <mergeCell ref="F28:H30"/>
    <mergeCell ref="I28:Z28"/>
    <mergeCell ref="I29:Z29"/>
    <mergeCell ref="I30:Z30"/>
    <mergeCell ref="A31:E33"/>
    <mergeCell ref="F31:H33"/>
    <mergeCell ref="I31:Z31"/>
    <mergeCell ref="I32:Z32"/>
    <mergeCell ref="I33:Z33"/>
    <mergeCell ref="I34:Z34"/>
    <mergeCell ref="I35:Z35"/>
    <mergeCell ref="I36:Z36"/>
    <mergeCell ref="A34:E35"/>
    <mergeCell ref="F34:H35"/>
    <mergeCell ref="A38:E39"/>
    <mergeCell ref="F38:H39"/>
    <mergeCell ref="I38:L39"/>
    <mergeCell ref="M38:Z39"/>
    <mergeCell ref="A40:E42"/>
    <mergeCell ref="F40:H44"/>
    <mergeCell ref="I40:L44"/>
    <mergeCell ref="M40:Z40"/>
    <mergeCell ref="M41:Z41"/>
    <mergeCell ref="M42:Z42"/>
    <mergeCell ref="A43:E44"/>
    <mergeCell ref="M43:Z43"/>
    <mergeCell ref="AB43:AD43"/>
    <mergeCell ref="M44:Z44"/>
    <mergeCell ref="A45:E49"/>
    <mergeCell ref="F45:H49"/>
    <mergeCell ref="I45:L49"/>
    <mergeCell ref="M45:Z45"/>
    <mergeCell ref="M46:Z46"/>
    <mergeCell ref="M47:Z47"/>
    <mergeCell ref="M48:Z48"/>
    <mergeCell ref="M49:Z49"/>
    <mergeCell ref="A50:E54"/>
    <mergeCell ref="F50:H54"/>
    <mergeCell ref="I50:L54"/>
    <mergeCell ref="M50:Z50"/>
    <mergeCell ref="M51:Z51"/>
    <mergeCell ref="M52:Z52"/>
    <mergeCell ref="M53:Z53"/>
    <mergeCell ref="M54:Z54"/>
    <mergeCell ref="A60:E64"/>
    <mergeCell ref="F60:H64"/>
    <mergeCell ref="I60:L64"/>
    <mergeCell ref="M60:Z60"/>
    <mergeCell ref="M61:Z61"/>
    <mergeCell ref="M62:Z62"/>
    <mergeCell ref="M63:Z63"/>
    <mergeCell ref="M64:Z64"/>
    <mergeCell ref="A55:E59"/>
    <mergeCell ref="F55:H59"/>
    <mergeCell ref="I55:L59"/>
    <mergeCell ref="M55:Z55"/>
    <mergeCell ref="M56:Z56"/>
    <mergeCell ref="M57:Z57"/>
    <mergeCell ref="M58:Z58"/>
    <mergeCell ref="M59:Z59"/>
    <mergeCell ref="O71:O72"/>
    <mergeCell ref="A74:E77"/>
    <mergeCell ref="F74:Z80"/>
    <mergeCell ref="A78:E80"/>
    <mergeCell ref="AF80:AG80"/>
    <mergeCell ref="A82:E83"/>
    <mergeCell ref="F82:H83"/>
    <mergeCell ref="I82:Z83"/>
    <mergeCell ref="A65:E67"/>
    <mergeCell ref="F65:H67"/>
    <mergeCell ref="I65:L67"/>
    <mergeCell ref="M65:T65"/>
    <mergeCell ref="U65:Z65"/>
    <mergeCell ref="A71:E72"/>
    <mergeCell ref="F71:I72"/>
    <mergeCell ref="J71:K72"/>
    <mergeCell ref="L71:L72"/>
    <mergeCell ref="M71:N72"/>
    <mergeCell ref="A84:E86"/>
    <mergeCell ref="F84:H86"/>
    <mergeCell ref="I84:Z84"/>
    <mergeCell ref="I85:Z85"/>
    <mergeCell ref="I86:Z86"/>
    <mergeCell ref="A87:E89"/>
    <mergeCell ref="F87:H89"/>
    <mergeCell ref="I87:Z87"/>
    <mergeCell ref="I88:Z88"/>
    <mergeCell ref="I89:Z89"/>
    <mergeCell ref="A96:E98"/>
    <mergeCell ref="F96:H98"/>
    <mergeCell ref="I96:Z96"/>
    <mergeCell ref="I97:Z97"/>
    <mergeCell ref="I98:Z98"/>
    <mergeCell ref="I99:Z99"/>
    <mergeCell ref="I100:Z100"/>
    <mergeCell ref="I101:Z101"/>
    <mergeCell ref="A90:E92"/>
    <mergeCell ref="F90:H92"/>
    <mergeCell ref="I90:Z90"/>
    <mergeCell ref="I91:Z91"/>
    <mergeCell ref="I92:Z92"/>
    <mergeCell ref="A93:E95"/>
    <mergeCell ref="F93:H95"/>
    <mergeCell ref="I93:Z93"/>
    <mergeCell ref="I94:Z94"/>
    <mergeCell ref="I95:Z95"/>
    <mergeCell ref="A105:E107"/>
    <mergeCell ref="F105:H109"/>
    <mergeCell ref="I105:L109"/>
    <mergeCell ref="M105:Z105"/>
    <mergeCell ref="M106:Z106"/>
    <mergeCell ref="M107:Z107"/>
    <mergeCell ref="A108:E109"/>
    <mergeCell ref="M108:Z108"/>
    <mergeCell ref="A102:E102"/>
    <mergeCell ref="A103:E104"/>
    <mergeCell ref="F103:H104"/>
    <mergeCell ref="I103:L104"/>
    <mergeCell ref="M103:Z104"/>
    <mergeCell ref="A115:E119"/>
    <mergeCell ref="F115:H119"/>
    <mergeCell ref="I115:L119"/>
    <mergeCell ref="M115:Z115"/>
    <mergeCell ref="M116:Z116"/>
    <mergeCell ref="M117:Z117"/>
    <mergeCell ref="M118:Z118"/>
    <mergeCell ref="M119:Z119"/>
    <mergeCell ref="AB108:AD108"/>
    <mergeCell ref="M109:Z109"/>
    <mergeCell ref="A110:E114"/>
    <mergeCell ref="F110:H114"/>
    <mergeCell ref="I110:L114"/>
    <mergeCell ref="M110:Z110"/>
    <mergeCell ref="M111:Z111"/>
    <mergeCell ref="M112:Z112"/>
    <mergeCell ref="M113:Z113"/>
    <mergeCell ref="M114:Z114"/>
    <mergeCell ref="A37:E37"/>
    <mergeCell ref="A99:E100"/>
    <mergeCell ref="F99:H100"/>
    <mergeCell ref="A130:E132"/>
    <mergeCell ref="F130:H132"/>
    <mergeCell ref="I130:L132"/>
    <mergeCell ref="M130:T130"/>
    <mergeCell ref="U130:Z130"/>
    <mergeCell ref="A125:E129"/>
    <mergeCell ref="F125:H129"/>
    <mergeCell ref="I125:L129"/>
    <mergeCell ref="M125:Z125"/>
    <mergeCell ref="M126:Z126"/>
    <mergeCell ref="M127:Z127"/>
    <mergeCell ref="M128:Z128"/>
    <mergeCell ref="M129:Z129"/>
    <mergeCell ref="A120:E124"/>
    <mergeCell ref="F120:H124"/>
    <mergeCell ref="I120:L124"/>
    <mergeCell ref="M120:Z120"/>
    <mergeCell ref="M121:Z121"/>
    <mergeCell ref="M122:Z122"/>
    <mergeCell ref="M123:Z123"/>
    <mergeCell ref="M124:Z124"/>
  </mergeCells>
  <phoneticPr fontId="3"/>
  <conditionalFormatting sqref="A13:E15">
    <cfRule type="expression" dxfId="7" priority="2">
      <formula>$A$13&lt;&gt;""</formula>
    </cfRule>
  </conditionalFormatting>
  <conditionalFormatting sqref="A43:E44">
    <cfRule type="expression" dxfId="6" priority="7">
      <formula>A43&lt;&gt;""</formula>
    </cfRule>
  </conditionalFormatting>
  <conditionalFormatting sqref="A78:E80">
    <cfRule type="expression" dxfId="5" priority="1">
      <formula>$A$78&lt;&gt;""</formula>
    </cfRule>
  </conditionalFormatting>
  <conditionalFormatting sqref="A108:E109">
    <cfRule type="expression" dxfId="4" priority="5">
      <formula>A108&lt;&gt;""</formula>
    </cfRule>
  </conditionalFormatting>
  <conditionalFormatting sqref="I40:L44">
    <cfRule type="expression" dxfId="3" priority="8">
      <formula>OR(AND(I40&lt;&gt;"",MOD(I40,10000)&lt;&gt;0),$A$43&lt;&gt;"")</formula>
    </cfRule>
  </conditionalFormatting>
  <conditionalFormatting sqref="I45:L64">
    <cfRule type="expression" dxfId="2" priority="6">
      <formula>AND(I45&lt;&gt;"",MOD(I45,10000)&lt;&gt;0)</formula>
    </cfRule>
  </conditionalFormatting>
  <conditionalFormatting sqref="I105:L109">
    <cfRule type="expression" dxfId="1" priority="4">
      <formula>OR(AND(I105&lt;&gt;"",MOD(I105,10000)&lt;&gt;0),$A$108&lt;&gt;"")</formula>
    </cfRule>
  </conditionalFormatting>
  <conditionalFormatting sqref="I110:L129">
    <cfRule type="expression" dxfId="0" priority="3">
      <formula>AND(I110&lt;&gt;"",MOD(I110,10000)&lt;&gt;0)</formula>
    </cfRule>
  </conditionalFormatting>
  <dataValidations count="7">
    <dataValidation allowBlank="1" showInputMessage="1" showErrorMessage="1" promptTitle="入力ルール" prompt="助成申請金額は1万円単位で入力してください。_x000a_例：123,456円 → 130,000_x000a_もしくは120,000" sqref="I110:L129" xr:uid="{E711E4DA-A331-4F1B-943B-394C1BE3F71F}"/>
    <dataValidation allowBlank="1" showInputMessage="1" showErrorMessage="1" promptTitle="入力ルール" prompt="①助成申請金額は1万円単位で入力してください。_x000a_例：123,456円 → 130,000_x000a_もしくは120,000_x000a__x000a_②人件費・旅費・交通費・宿泊費の合計額割合は、_x000a_　助成申請金額（1年単位）の30％までです" sqref="I105:L109" xr:uid="{0ECC7B05-ABB8-4A80-8FFB-C6B360393192}"/>
    <dataValidation allowBlank="1" showInputMessage="1" showErrorMessage="1" promptTitle="入力ルール" prompt="助成申請金額は1万円単位で入力してください。_x000a_例：123,456円 → 130,000_x000a_もしくは120,000_x000a_" sqref="I45:L64" xr:uid="{C894F326-892C-48FA-9FF8-B9A4E39C0910}"/>
    <dataValidation allowBlank="1" showInputMessage="1" showErrorMessage="1" promptTitle="入力ルール" prompt="①助成申請金額は1万円単位で入力してください。_x000a_例：123,456円 → 130,000_x000a_もしくは120,000_x000a__x000a_②人件費・旅費・交通費・宿泊費の合計額割合は、_x000a_　助成申請金額（1年単位）の30％までです_x000a_" sqref="I40:L44" xr:uid="{277A7CFC-007B-47C2-9881-D3C5895FAA2B}"/>
    <dataValidation type="textLength" errorStyle="information" operator="lessThanOrEqual" allowBlank="1" showInputMessage="1" showErrorMessage="1" errorTitle="文字数超過" error="250字以下で入力してください。（キャンセルを押すと入力内容が消えてしまいます。『OK』を選択後、250字以下になるよう修正してください）" sqref="F9:Z15 F74:Z80" xr:uid="{54A5230D-2CDD-4E59-ADDC-50652390E117}">
      <formula1>250</formula1>
    </dataValidation>
    <dataValidation imeMode="hiragana" allowBlank="1" showInputMessage="1" showErrorMessage="1" sqref="AC14 AC79" xr:uid="{B9AA5509-0C47-426B-8688-E6AF43628E12}"/>
    <dataValidation imeMode="disabled" allowBlank="1" showInputMessage="1" showErrorMessage="1" sqref="A105 AA2:XFD3 A40 AC80 AD14:AH15 AC15 A13:E15 A78:E80 AD79:AH80 AA43:AB43 AC44:AD44 AA108:AB108 AC109:AD109" xr:uid="{34906470-92E5-49B9-B5BF-3D0690CE0E71}"/>
  </dataValidations>
  <pageMargins left="0.51149999999999995" right="0.26666666666666666" top="0.11625000000000001" bottom="0.25574999999999998" header="0.3" footer="0.3"/>
  <pageSetup paperSize="9" scale="93" orientation="portrait" r:id="rId1"/>
  <headerFooter>
    <oddHeader xml:space="preserve">&amp;C&amp;"ＭＳ Ｐゴシック,太字"&amp;14 
</oddHeader>
    <oddFooter>&amp;C&amp;P/&amp;N</oddFooter>
  </headerFooter>
  <rowBreaks count="1" manualBreakCount="1">
    <brk id="69" max="2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1718D-A7A4-41B0-BF48-CD6CE9CB792E}">
  <sheetPr>
    <tabColor theme="7" tint="0.59999389629810485"/>
  </sheetPr>
  <dimension ref="A1:B79"/>
  <sheetViews>
    <sheetView workbookViewId="0"/>
  </sheetViews>
  <sheetFormatPr defaultRowHeight="13.5"/>
  <sheetData>
    <row r="1" spans="1:2">
      <c r="A1" t="s">
        <v>147</v>
      </c>
      <c r="B1" t="s">
        <v>9</v>
      </c>
    </row>
    <row r="2" spans="1:2">
      <c r="A2">
        <v>1950</v>
      </c>
      <c r="B2">
        <v>1</v>
      </c>
    </row>
    <row r="3" spans="1:2">
      <c r="A3">
        <v>1951</v>
      </c>
      <c r="B3">
        <v>2</v>
      </c>
    </row>
    <row r="4" spans="1:2">
      <c r="A4">
        <v>1952</v>
      </c>
      <c r="B4">
        <v>3</v>
      </c>
    </row>
    <row r="5" spans="1:2">
      <c r="A5">
        <v>1953</v>
      </c>
      <c r="B5">
        <v>4</v>
      </c>
    </row>
    <row r="6" spans="1:2">
      <c r="A6">
        <v>1954</v>
      </c>
      <c r="B6">
        <v>5</v>
      </c>
    </row>
    <row r="7" spans="1:2">
      <c r="A7">
        <v>1955</v>
      </c>
      <c r="B7">
        <v>6</v>
      </c>
    </row>
    <row r="8" spans="1:2">
      <c r="A8">
        <v>1956</v>
      </c>
      <c r="B8">
        <v>7</v>
      </c>
    </row>
    <row r="9" spans="1:2">
      <c r="A9">
        <v>1957</v>
      </c>
      <c r="B9">
        <v>8</v>
      </c>
    </row>
    <row r="10" spans="1:2">
      <c r="A10">
        <v>1958</v>
      </c>
      <c r="B10">
        <v>9</v>
      </c>
    </row>
    <row r="11" spans="1:2">
      <c r="A11">
        <v>1959</v>
      </c>
      <c r="B11">
        <v>10</v>
      </c>
    </row>
    <row r="12" spans="1:2">
      <c r="A12">
        <v>1960</v>
      </c>
      <c r="B12">
        <v>11</v>
      </c>
    </row>
    <row r="13" spans="1:2">
      <c r="A13">
        <v>1961</v>
      </c>
      <c r="B13">
        <v>12</v>
      </c>
    </row>
    <row r="14" spans="1:2">
      <c r="A14">
        <v>1962</v>
      </c>
    </row>
    <row r="15" spans="1:2">
      <c r="A15">
        <v>1963</v>
      </c>
    </row>
    <row r="16" spans="1:2">
      <c r="A16">
        <v>1964</v>
      </c>
    </row>
    <row r="17" spans="1:1">
      <c r="A17">
        <v>1965</v>
      </c>
    </row>
    <row r="18" spans="1:1">
      <c r="A18">
        <v>1966</v>
      </c>
    </row>
    <row r="19" spans="1:1">
      <c r="A19">
        <v>1967</v>
      </c>
    </row>
    <row r="20" spans="1:1">
      <c r="A20">
        <v>1968</v>
      </c>
    </row>
    <row r="21" spans="1:1">
      <c r="A21">
        <v>1969</v>
      </c>
    </row>
    <row r="22" spans="1:1">
      <c r="A22">
        <v>1970</v>
      </c>
    </row>
    <row r="23" spans="1:1">
      <c r="A23">
        <v>1971</v>
      </c>
    </row>
    <row r="24" spans="1:1">
      <c r="A24">
        <v>1972</v>
      </c>
    </row>
    <row r="25" spans="1:1">
      <c r="A25">
        <v>1973</v>
      </c>
    </row>
    <row r="26" spans="1:1">
      <c r="A26">
        <v>1974</v>
      </c>
    </row>
    <row r="27" spans="1:1">
      <c r="A27">
        <v>1975</v>
      </c>
    </row>
    <row r="28" spans="1:1">
      <c r="A28">
        <v>1976</v>
      </c>
    </row>
    <row r="29" spans="1:1">
      <c r="A29">
        <v>1977</v>
      </c>
    </row>
    <row r="30" spans="1:1">
      <c r="A30">
        <v>1978</v>
      </c>
    </row>
    <row r="31" spans="1:1">
      <c r="A31">
        <v>1979</v>
      </c>
    </row>
    <row r="32" spans="1:1">
      <c r="A32">
        <v>1980</v>
      </c>
    </row>
    <row r="33" spans="1:1">
      <c r="A33">
        <v>1981</v>
      </c>
    </row>
    <row r="34" spans="1:1">
      <c r="A34">
        <v>1982</v>
      </c>
    </row>
    <row r="35" spans="1:1">
      <c r="A35">
        <v>1983</v>
      </c>
    </row>
    <row r="36" spans="1:1">
      <c r="A36">
        <v>1984</v>
      </c>
    </row>
    <row r="37" spans="1:1">
      <c r="A37">
        <v>1985</v>
      </c>
    </row>
    <row r="38" spans="1:1">
      <c r="A38">
        <v>1986</v>
      </c>
    </row>
    <row r="39" spans="1:1">
      <c r="A39">
        <v>1987</v>
      </c>
    </row>
    <row r="40" spans="1:1">
      <c r="A40">
        <v>1988</v>
      </c>
    </row>
    <row r="41" spans="1:1">
      <c r="A41">
        <v>1989</v>
      </c>
    </row>
    <row r="42" spans="1:1">
      <c r="A42">
        <v>1990</v>
      </c>
    </row>
    <row r="43" spans="1:1">
      <c r="A43">
        <v>1991</v>
      </c>
    </row>
    <row r="44" spans="1:1">
      <c r="A44">
        <v>1992</v>
      </c>
    </row>
    <row r="45" spans="1:1">
      <c r="A45">
        <v>1993</v>
      </c>
    </row>
    <row r="46" spans="1:1">
      <c r="A46">
        <v>1994</v>
      </c>
    </row>
    <row r="47" spans="1:1">
      <c r="A47">
        <v>1995</v>
      </c>
    </row>
    <row r="48" spans="1:1">
      <c r="A48">
        <v>1996</v>
      </c>
    </row>
    <row r="49" spans="1:1">
      <c r="A49">
        <v>1997</v>
      </c>
    </row>
    <row r="50" spans="1:1">
      <c r="A50">
        <v>1998</v>
      </c>
    </row>
    <row r="51" spans="1:1">
      <c r="A51">
        <v>1999</v>
      </c>
    </row>
    <row r="52" spans="1:1">
      <c r="A52">
        <v>2000</v>
      </c>
    </row>
    <row r="53" spans="1:1">
      <c r="A53">
        <v>2001</v>
      </c>
    </row>
    <row r="54" spans="1:1">
      <c r="A54">
        <v>2002</v>
      </c>
    </row>
    <row r="55" spans="1:1">
      <c r="A55">
        <v>2003</v>
      </c>
    </row>
    <row r="56" spans="1:1">
      <c r="A56">
        <v>2004</v>
      </c>
    </row>
    <row r="57" spans="1:1">
      <c r="A57">
        <v>2005</v>
      </c>
    </row>
    <row r="58" spans="1:1">
      <c r="A58">
        <v>2006</v>
      </c>
    </row>
    <row r="59" spans="1:1">
      <c r="A59">
        <v>2007</v>
      </c>
    </row>
    <row r="60" spans="1:1">
      <c r="A60">
        <v>2008</v>
      </c>
    </row>
    <row r="61" spans="1:1">
      <c r="A61">
        <v>2009</v>
      </c>
    </row>
    <row r="62" spans="1:1">
      <c r="A62">
        <v>2010</v>
      </c>
    </row>
    <row r="63" spans="1:1">
      <c r="A63">
        <v>2011</v>
      </c>
    </row>
    <row r="64" spans="1:1">
      <c r="A64">
        <v>2012</v>
      </c>
    </row>
    <row r="65" spans="1:1">
      <c r="A65">
        <v>2013</v>
      </c>
    </row>
    <row r="66" spans="1:1">
      <c r="A66">
        <v>2014</v>
      </c>
    </row>
    <row r="67" spans="1:1">
      <c r="A67">
        <v>2015</v>
      </c>
    </row>
    <row r="68" spans="1:1">
      <c r="A68">
        <v>2016</v>
      </c>
    </row>
    <row r="69" spans="1:1">
      <c r="A69">
        <v>2017</v>
      </c>
    </row>
    <row r="70" spans="1:1">
      <c r="A70">
        <v>2018</v>
      </c>
    </row>
    <row r="71" spans="1:1">
      <c r="A71">
        <v>2019</v>
      </c>
    </row>
    <row r="72" spans="1:1">
      <c r="A72">
        <v>2020</v>
      </c>
    </row>
    <row r="73" spans="1:1">
      <c r="A73">
        <v>2021</v>
      </c>
    </row>
    <row r="74" spans="1:1">
      <c r="A74">
        <v>2022</v>
      </c>
    </row>
    <row r="75" spans="1:1">
      <c r="A75">
        <v>2023</v>
      </c>
    </row>
    <row r="76" spans="1:1">
      <c r="A76">
        <v>2024</v>
      </c>
    </row>
    <row r="77" spans="1:1">
      <c r="A77">
        <v>2025</v>
      </c>
    </row>
    <row r="78" spans="1:1">
      <c r="A78">
        <v>2026</v>
      </c>
    </row>
    <row r="79" spans="1:1">
      <c r="A79">
        <v>2027</v>
      </c>
    </row>
  </sheetData>
  <sheetProtection algorithmName="SHA-512" hashValue="7huztQFjHXWf1dsOT41JntBqsAolMQeCHqN6eTHStv7OOR+BREudM/8sC2S3E/crTKUlc5OKj+lWPKlWmRARGg==" saltValue="PEt9knPCngWR1aop8/vTVQ==" spinCount="100000" sheet="1" objects="1" scenarios="1"/>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1FB95BE49E8343B89DFD32B8FAA9CE" ma:contentTypeVersion="10" ma:contentTypeDescription="新しいドキュメントを作成します。" ma:contentTypeScope="" ma:versionID="4cd0ab94336d7d32011ac48357c9c2cb">
  <xsd:schema xmlns:xsd="http://www.w3.org/2001/XMLSchema" xmlns:xs="http://www.w3.org/2001/XMLSchema" xmlns:p="http://schemas.microsoft.com/office/2006/metadata/properties" xmlns:ns3="837c97fc-d1e2-4a55-be0c-4f0be523625a" targetNamespace="http://schemas.microsoft.com/office/2006/metadata/properties" ma:root="true" ma:fieldsID="681efea260eb8ecb7dca7d3420e17397" ns3:_="">
    <xsd:import namespace="837c97fc-d1e2-4a55-be0c-4f0be523625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7c97fc-d1e2-4a55-be0c-4f0be5236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6B4BD3-E67C-403B-85CC-4B60B7CCA190}">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837c97fc-d1e2-4a55-be0c-4f0be523625a"/>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F045089-602F-4AD1-8DD0-0F4377C599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7c97fc-d1e2-4a55-be0c-4f0be52362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ACB930-90C3-404E-9899-28868BBABC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申請書</vt:lpstr>
      <vt:lpstr>活動計画・収支予算（2年目以降）</vt:lpstr>
      <vt:lpstr>【記入例】申請書</vt:lpstr>
      <vt:lpstr>【記入例】活動計画・収支予算（2年目以降)</vt:lpstr>
      <vt:lpstr>リスト</vt:lpstr>
      <vt:lpstr>'【記入例】活動計画・収支予算（2年目以降)'!Print_Area</vt:lpstr>
      <vt:lpstr>【記入例】申請書!Print_Area</vt:lpstr>
      <vt:lpstr>'活動計画・収支予算（2年目以降）'!Print_Area</vt:lpstr>
      <vt:lpstr>申請書!Print_Area</vt:lpstr>
      <vt:lpstr>月</vt:lpstr>
      <vt:lpstr>年度</vt:lpstr>
    </vt:vector>
  </TitlesOfParts>
  <Company>株式会社エフピコ</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Yuma Ito</dc:creator>
  <cp:lastModifiedBy>福満 慶子</cp:lastModifiedBy>
  <cp:lastPrinted>2025-08-29T07:02:36Z</cp:lastPrinted>
  <dcterms:created xsi:type="dcterms:W3CDTF">2020-02-11T23:49:02Z</dcterms:created>
  <dcterms:modified xsi:type="dcterms:W3CDTF">2026-10-22T04:16:40Z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0x0101004C1FB95BE49E8343B89DFD32B8FAA9CE</vt:lpwstr>
  </property>
</Properties>
</file>